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75" windowWidth="15135" windowHeight="8385"/>
  </bookViews>
  <sheets>
    <sheet name="Step One" sheetId="1" r:id="rId1"/>
    <sheet name="Step Two" sheetId="2" r:id="rId2"/>
    <sheet name="Step Three" sheetId="3" r:id="rId3"/>
    <sheet name="Step Four" sheetId="5" r:id="rId4"/>
    <sheet name="Chart Directions" sheetId="4" r:id="rId5"/>
  </sheets>
  <calcPr calcId="125725"/>
</workbook>
</file>

<file path=xl/calcChain.xml><?xml version="1.0" encoding="utf-8"?>
<calcChain xmlns="http://schemas.openxmlformats.org/spreadsheetml/2006/main">
  <c r="H20" i="1"/>
  <c r="K20" i="2" s="1"/>
  <c r="G25"/>
  <c r="C25"/>
  <c r="G26" s="1"/>
  <c r="G27" s="1"/>
  <c r="K21" s="1"/>
  <c r="G24"/>
  <c r="F11" i="1"/>
  <c r="F12"/>
  <c r="F13"/>
  <c r="F14"/>
  <c r="F15"/>
  <c r="F10"/>
  <c r="D11"/>
  <c r="D12"/>
  <c r="D13"/>
  <c r="D14"/>
  <c r="D15"/>
  <c r="D10"/>
  <c r="E14" i="3"/>
  <c r="I14"/>
  <c r="K16" i="1"/>
  <c r="G19" i="2"/>
  <c r="C20" i="3" l="1"/>
  <c r="C19"/>
  <c r="H14" l="1"/>
  <c r="G14"/>
  <c r="F14"/>
  <c r="B10"/>
  <c r="B11"/>
  <c r="B12"/>
  <c r="B13"/>
  <c r="B9"/>
  <c r="B8"/>
  <c r="H15" i="1"/>
  <c r="H11"/>
  <c r="H13"/>
  <c r="K16" i="3" l="1"/>
  <c r="H14" i="1"/>
  <c r="C12" i="3" s="1"/>
  <c r="L12" s="1"/>
  <c r="H12" i="1"/>
  <c r="J12" s="1"/>
  <c r="H10"/>
  <c r="J10" s="1"/>
  <c r="C13" i="3"/>
  <c r="L13" s="1"/>
  <c r="J15" i="1"/>
  <c r="C11" i="3"/>
  <c r="L11" s="1"/>
  <c r="J13" i="1"/>
  <c r="C9" i="3"/>
  <c r="L9" s="1"/>
  <c r="J11" i="1"/>
  <c r="J14" l="1"/>
  <c r="L14" s="1"/>
  <c r="C10" i="3"/>
  <c r="L10" s="1"/>
  <c r="H16" i="1"/>
  <c r="I16" s="1"/>
  <c r="C8" i="3"/>
  <c r="L8" s="1"/>
  <c r="J16" i="1"/>
  <c r="D9" i="3"/>
  <c r="L11" i="1"/>
  <c r="D13" i="3"/>
  <c r="L15" i="1"/>
  <c r="D11" i="3"/>
  <c r="L13" i="1"/>
  <c r="D10" i="3"/>
  <c r="L12" i="1"/>
  <c r="D8" i="3"/>
  <c r="L10" i="1"/>
  <c r="L14" i="3" l="1"/>
  <c r="K17" s="1"/>
  <c r="K8"/>
  <c r="N8"/>
  <c r="K10"/>
  <c r="M10" s="1"/>
  <c r="N10"/>
  <c r="N11"/>
  <c r="K11"/>
  <c r="M11" s="1"/>
  <c r="N13"/>
  <c r="K13"/>
  <c r="M13" s="1"/>
  <c r="N9"/>
  <c r="K9"/>
  <c r="M9" s="1"/>
  <c r="J10"/>
  <c r="J11"/>
  <c r="J13"/>
  <c r="J9"/>
  <c r="D12"/>
  <c r="J8"/>
  <c r="L16" i="1"/>
  <c r="K19" i="2" s="1"/>
  <c r="K12" i="3" l="1"/>
  <c r="M12" s="1"/>
  <c r="N12"/>
  <c r="N14" s="1"/>
  <c r="C21" s="1"/>
  <c r="J12"/>
  <c r="J14" s="1"/>
  <c r="C22" s="1"/>
  <c r="K23" i="2"/>
  <c r="K24" s="1"/>
  <c r="K25" s="1"/>
  <c r="M8" i="3"/>
  <c r="M14" l="1"/>
  <c r="C18" s="1"/>
  <c r="C23" s="1"/>
  <c r="K14"/>
  <c r="C24" l="1"/>
  <c r="C25" s="1"/>
</calcChain>
</file>

<file path=xl/comments1.xml><?xml version="1.0" encoding="utf-8"?>
<comments xmlns="http://schemas.openxmlformats.org/spreadsheetml/2006/main">
  <authors>
    <author>megan.rees</author>
    <author>Megan</author>
  </authors>
  <commentList>
    <comment ref="L1" authorId="0">
      <text>
        <r>
          <rPr>
            <b/>
            <sz val="8"/>
            <color indexed="81"/>
            <rFont val="Tahoma"/>
            <family val="2"/>
          </rPr>
          <t>Insert Logo here. Go to the Review Ribbon, click on Unprotect Sheet. Then insert your logo. Then, click on Protect Workbook on the Review Ribbon, and then OK.</t>
        </r>
        <r>
          <rPr>
            <sz val="8"/>
            <color indexed="81"/>
            <rFont val="Tahoma"/>
            <family val="2"/>
          </rPr>
          <t xml:space="preserve">
</t>
        </r>
      </text>
    </comment>
    <comment ref="I2" authorId="0">
      <text>
        <r>
          <rPr>
            <b/>
            <sz val="8"/>
            <color indexed="81"/>
            <rFont val="Tahoma"/>
            <charset val="1"/>
          </rPr>
          <t xml:space="preserve">Type all group names, first and last. </t>
        </r>
      </text>
    </comment>
    <comment ref="B9" authorId="1">
      <text>
        <r>
          <rPr>
            <b/>
            <sz val="9"/>
            <color indexed="81"/>
            <rFont val="Tahoma"/>
            <family val="2"/>
          </rPr>
          <t xml:space="preserve">Type in the name of each design
</t>
        </r>
      </text>
    </comment>
    <comment ref="C9" authorId="1">
      <text>
        <r>
          <rPr>
            <b/>
            <sz val="9"/>
            <color indexed="81"/>
            <rFont val="Tahoma"/>
            <family val="2"/>
          </rPr>
          <t xml:space="preserve">Type 1 for the small size, and 2 for the large size.
</t>
        </r>
      </text>
    </comment>
    <comment ref="E9" authorId="1">
      <text>
        <r>
          <rPr>
            <b/>
            <sz val="9"/>
            <color indexed="81"/>
            <rFont val="Tahoma"/>
            <family val="2"/>
          </rPr>
          <t xml:space="preserve">Using the printing chart below, type in the cost of printing for each design
</t>
        </r>
      </text>
    </comment>
    <comment ref="G9" authorId="1">
      <text>
        <r>
          <rPr>
            <b/>
            <sz val="9"/>
            <color indexed="81"/>
            <rFont val="Tahoma"/>
            <family val="2"/>
          </rPr>
          <t>You much pay 2.00 for royalties if you are using a copyrighted image or slogan.</t>
        </r>
      </text>
    </comment>
    <comment ref="I9" authorId="1">
      <text>
        <r>
          <rPr>
            <b/>
            <sz val="9"/>
            <color indexed="81"/>
            <rFont val="Tahoma"/>
            <family val="2"/>
          </rPr>
          <t xml:space="preserve">Small: $4 - $10
Large: $8 - $15
</t>
        </r>
      </text>
    </comment>
    <comment ref="K9" authorId="0">
      <text>
        <r>
          <rPr>
            <b/>
            <sz val="8"/>
            <color indexed="81"/>
            <rFont val="Tahoma"/>
            <family val="2"/>
          </rPr>
          <t>Decide how many you are going to make in advance. Total cannot exceed 12.</t>
        </r>
        <r>
          <rPr>
            <sz val="8"/>
            <color indexed="81"/>
            <rFont val="Tahoma"/>
            <family val="2"/>
          </rPr>
          <t xml:space="preserve">
</t>
        </r>
      </text>
    </comment>
    <comment ref="H19" authorId="0">
      <text>
        <r>
          <rPr>
            <b/>
            <sz val="8"/>
            <color indexed="81"/>
            <rFont val="Tahoma"/>
            <family val="2"/>
          </rPr>
          <t>Number should be you DESIGNS, not buttons. No higher than 8.</t>
        </r>
        <r>
          <rPr>
            <sz val="8"/>
            <color indexed="81"/>
            <rFont val="Tahoma"/>
            <family val="2"/>
          </rPr>
          <t xml:space="preserve">
</t>
        </r>
      </text>
    </comment>
  </commentList>
</comments>
</file>

<file path=xl/comments2.xml><?xml version="1.0" encoding="utf-8"?>
<comments xmlns="http://schemas.openxmlformats.org/spreadsheetml/2006/main">
  <authors>
    <author>megan.rees</author>
  </authors>
  <commentList>
    <comment ref="E17" authorId="0">
      <text>
        <r>
          <rPr>
            <b/>
            <sz val="8"/>
            <color indexed="81"/>
            <rFont val="Tahoma"/>
            <family val="2"/>
          </rPr>
          <t>Charge $.50 for paper &amp; printing</t>
        </r>
        <r>
          <rPr>
            <sz val="8"/>
            <color indexed="81"/>
            <rFont val="Tahoma"/>
            <family val="2"/>
          </rPr>
          <t xml:space="preserve">
</t>
        </r>
      </text>
    </comment>
    <comment ref="E18" authorId="0">
      <text>
        <r>
          <rPr>
            <b/>
            <sz val="8"/>
            <color indexed="81"/>
            <rFont val="Tahoma"/>
            <family val="2"/>
          </rPr>
          <t>Pay $2.00 Promotion Fee for this promotion</t>
        </r>
        <r>
          <rPr>
            <sz val="8"/>
            <color indexed="81"/>
            <rFont val="Tahoma"/>
            <family val="2"/>
          </rPr>
          <t xml:space="preserve">
</t>
        </r>
      </text>
    </comment>
    <comment ref="C22" authorId="0">
      <text>
        <r>
          <rPr>
            <b/>
            <sz val="8"/>
            <color indexed="81"/>
            <rFont val="Tahoma"/>
            <family val="2"/>
          </rPr>
          <t>Charge $2.00 to use one of my frames</t>
        </r>
        <r>
          <rPr>
            <sz val="8"/>
            <color indexed="81"/>
            <rFont val="Tahoma"/>
            <family val="2"/>
          </rPr>
          <t xml:space="preserve">
</t>
        </r>
      </text>
    </comment>
    <comment ref="C23" authorId="0">
      <text>
        <r>
          <rPr>
            <b/>
            <sz val="8"/>
            <color indexed="81"/>
            <rFont val="Tahoma"/>
            <family val="2"/>
          </rPr>
          <t>Charge $.50 if you want to display your buttons in any special way. You do not pay this AND the rental fee.</t>
        </r>
        <r>
          <rPr>
            <sz val="8"/>
            <color indexed="81"/>
            <rFont val="Tahoma"/>
            <family val="2"/>
          </rPr>
          <t xml:space="preserve">
</t>
        </r>
      </text>
    </comment>
    <comment ref="C24" authorId="0">
      <text>
        <r>
          <rPr>
            <sz val="8"/>
            <color indexed="81"/>
            <rFont val="Tahoma"/>
            <family val="2"/>
          </rPr>
          <t xml:space="preserve">Pay $1.00 if you plan to decorate your table in ANY WAY.
</t>
        </r>
      </text>
    </comment>
  </commentList>
</comments>
</file>

<file path=xl/comments3.xml><?xml version="1.0" encoding="utf-8"?>
<comments xmlns="http://schemas.openxmlformats.org/spreadsheetml/2006/main">
  <authors>
    <author>megan.rees</author>
  </authors>
  <commentList>
    <comment ref="E7" authorId="0">
      <text>
        <r>
          <rPr>
            <b/>
            <sz val="8"/>
            <color indexed="81"/>
            <rFont val="Tahoma"/>
            <family val="2"/>
          </rPr>
          <t>Type in how many buttons you made incorrectly and had to be thrown out.</t>
        </r>
        <r>
          <rPr>
            <sz val="8"/>
            <color indexed="81"/>
            <rFont val="Tahoma"/>
            <family val="2"/>
          </rPr>
          <t xml:space="preserve">
</t>
        </r>
      </text>
    </comment>
    <comment ref="F7" authorId="0">
      <text>
        <r>
          <rPr>
            <b/>
            <sz val="8"/>
            <color indexed="81"/>
            <rFont val="Tahoma"/>
            <family val="2"/>
          </rPr>
          <t>Enter the total number of badges sold of that line</t>
        </r>
      </text>
    </comment>
    <comment ref="G7" authorId="0">
      <text>
        <r>
          <rPr>
            <b/>
            <sz val="8"/>
            <color indexed="81"/>
            <rFont val="Tahoma"/>
            <family val="2"/>
          </rPr>
          <t>Enter the number of badges ordered beyond the ones you already made.</t>
        </r>
      </text>
    </comment>
    <comment ref="H7" authorId="0">
      <text>
        <r>
          <rPr>
            <b/>
            <sz val="8"/>
            <color indexed="81"/>
            <rFont val="Tahoma"/>
            <family val="2"/>
          </rPr>
          <t>Enter the number of badges you made but did not sell.</t>
        </r>
        <r>
          <rPr>
            <sz val="8"/>
            <color indexed="81"/>
            <rFont val="Tahoma"/>
            <family val="2"/>
          </rPr>
          <t xml:space="preserve">
</t>
        </r>
      </text>
    </comment>
    <comment ref="I7" authorId="0">
      <text>
        <r>
          <rPr>
            <b/>
            <sz val="8"/>
            <color indexed="81"/>
            <rFont val="Tahoma"/>
            <charset val="1"/>
          </rPr>
          <t>Enter the total number of vote tokens for each order.</t>
        </r>
      </text>
    </comment>
  </commentList>
</comments>
</file>

<file path=xl/sharedStrings.xml><?xml version="1.0" encoding="utf-8"?>
<sst xmlns="http://schemas.openxmlformats.org/spreadsheetml/2006/main" count="100" uniqueCount="85">
  <si>
    <t>Name</t>
  </si>
  <si>
    <t>Size</t>
  </si>
  <si>
    <t>Selling Price</t>
  </si>
  <si>
    <t>Profit Margin</t>
  </si>
  <si>
    <t>Total</t>
  </si>
  <si>
    <t>Quantity</t>
  </si>
  <si>
    <t>Projected Proft</t>
  </si>
  <si>
    <t>Supplies</t>
  </si>
  <si>
    <t>1 inch</t>
  </si>
  <si>
    <t>2 inch</t>
  </si>
  <si>
    <t>Printing</t>
  </si>
  <si>
    <t>Color</t>
  </si>
  <si>
    <t>B&amp;W</t>
  </si>
  <si>
    <t>Hand Drawn</t>
  </si>
  <si>
    <t>Free</t>
  </si>
  <si>
    <t>Manufacturing</t>
  </si>
  <si>
    <t>Royalties</t>
  </si>
  <si>
    <t>per line</t>
  </si>
  <si>
    <t>Manuf.</t>
  </si>
  <si>
    <t>Size Cost</t>
  </si>
  <si>
    <t>Total Number of Designs:</t>
  </si>
  <si>
    <t>Quantity Made</t>
  </si>
  <si>
    <t>Production Cost</t>
  </si>
  <si>
    <t>Design</t>
  </si>
  <si>
    <t>Loss</t>
  </si>
  <si>
    <t>Amount Sold</t>
  </si>
  <si>
    <t>Amount Ordered</t>
  </si>
  <si>
    <t>Amount NOT Sold</t>
  </si>
  <si>
    <t>Profit</t>
  </si>
  <si>
    <t>Losses</t>
  </si>
  <si>
    <t>Design Cost:</t>
  </si>
  <si>
    <t>Initial Profit</t>
  </si>
  <si>
    <t>Design Cost</t>
  </si>
  <si>
    <t>Promotion Cost</t>
  </si>
  <si>
    <t>Rounded</t>
  </si>
  <si>
    <r>
      <rPr>
        <u/>
        <sz val="10"/>
        <color theme="1"/>
        <rFont val="Calibri"/>
        <family val="2"/>
        <scheme val="minor"/>
      </rPr>
      <t>Directions</t>
    </r>
    <r>
      <rPr>
        <sz val="10"/>
        <color theme="1"/>
        <rFont val="Calibri"/>
        <family val="2"/>
        <scheme val="minor"/>
      </rPr>
      <t>: Determine the cost of each product line you are going to create. The key for cost is below. Remember that if you use a copyrighted image, logo, or slogan you must pay royalties.</t>
    </r>
  </si>
  <si>
    <t>Step One - Product Lines</t>
  </si>
  <si>
    <t>Step Two - Promotions</t>
  </si>
  <si>
    <t>Display</t>
  </si>
  <si>
    <t>Step Three - Results</t>
  </si>
  <si>
    <t>Fill this out AFTER the Market is over. You will now enter what you actually achieved.  Be sure to include the cost of all buttons you made beforehand, and those you did or did not sell.</t>
  </si>
  <si>
    <t>Group 1</t>
  </si>
  <si>
    <t>Group 2</t>
  </si>
  <si>
    <t>Group 3</t>
  </si>
  <si>
    <t>Group 4</t>
  </si>
  <si>
    <t>Group 5</t>
  </si>
  <si>
    <t>Group 6</t>
  </si>
  <si>
    <t>Group 7</t>
  </si>
  <si>
    <t>Market Share</t>
  </si>
  <si>
    <t>Amount Made</t>
  </si>
  <si>
    <t>Number Sold</t>
  </si>
  <si>
    <t>DO NOT PRINT THIS PAGE</t>
  </si>
  <si>
    <t>Your chart should look something like this:</t>
  </si>
  <si>
    <t>PROMOTIONS</t>
  </si>
  <si>
    <t>Updated Cost:</t>
  </si>
  <si>
    <t>Promotions:</t>
  </si>
  <si>
    <t>Projected Profit:</t>
  </si>
  <si>
    <t>TOTAL:</t>
  </si>
  <si>
    <t>Step Four - Evaluation Graphs</t>
  </si>
  <si>
    <t>Total:</t>
  </si>
  <si>
    <t>Rent Frame</t>
  </si>
  <si>
    <t>Order Fee</t>
  </si>
  <si>
    <t>Group Members</t>
  </si>
  <si>
    <t>This number cannot be higher than 10.</t>
  </si>
  <si>
    <t>Votes</t>
  </si>
  <si>
    <t>Total Sales</t>
  </si>
  <si>
    <t>Loss Amount</t>
  </si>
  <si>
    <t>Vote Income</t>
  </si>
  <si>
    <t>Promotion Fee</t>
  </si>
  <si>
    <t>Display Cost</t>
  </si>
  <si>
    <t>Vote Total</t>
  </si>
  <si>
    <t>Table Decorations</t>
  </si>
  <si>
    <t>Paper &amp; Printing</t>
  </si>
  <si>
    <t>Advertising Fee</t>
  </si>
  <si>
    <t>ALL groups pay this fee. In order to market any product you must have at least minimal advertising--which is for the required poster.</t>
  </si>
  <si>
    <t>You cannot produce more than 10 badges in advance of the market. You cannot do more than 4 large badge designs. Any badges  you make but don't sell will come out of your cost. You will not be allowed to keep them. You CAN take orders for badges to be made after the market.</t>
  </si>
  <si>
    <t>Group Number:</t>
  </si>
  <si>
    <t>Teaser Poster</t>
  </si>
  <si>
    <t>For a Teaser Poster you must create a 1 page flyer which shows a picture of all your buttons, as well as your company name and logo.  You can hand them out in Mr. Simpson as soon as it's ready! This has proven to be very effective!</t>
  </si>
  <si>
    <t>If you would like to display your buttons in a frame rather than just lay them on the table, you may use one of the frames I have for a cost, or bring one from home for a lesser cost. You must also pay $1.00 to decoarte your table in any way. Remember there is a $1,000 prize for the best table!</t>
  </si>
  <si>
    <t>OR</t>
  </si>
  <si>
    <t>Poster Fee(Required)</t>
  </si>
  <si>
    <t>Poster Fee</t>
  </si>
  <si>
    <t>Advanced Advert.</t>
  </si>
  <si>
    <t>All groups are required to to a two-page poster, and are charge a $5.00 fee for it. However, you may choose to do two other promotions--a Teaser Poster and a Display. You do not have to do either.</t>
  </si>
</sst>
</file>

<file path=xl/styles.xml><?xml version="1.0" encoding="utf-8"?>
<styleSheet xmlns="http://schemas.openxmlformats.org/spreadsheetml/2006/main">
  <numFmts count="1">
    <numFmt numFmtId="44" formatCode="_(&quot;$&quot;* #,##0.00_);_(&quot;$&quot;* \(#,##0.00\);_(&quot;$&quot;* &quot;-&quot;??_);_(@_)"/>
  </numFmts>
  <fonts count="16">
    <font>
      <sz val="11"/>
      <color theme="1"/>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b/>
      <sz val="10"/>
      <color theme="1"/>
      <name val="Calibri"/>
      <family val="2"/>
      <scheme val="minor"/>
    </font>
    <font>
      <u/>
      <sz val="9"/>
      <color theme="1"/>
      <name val="Calibri"/>
      <family val="2"/>
      <scheme val="minor"/>
    </font>
    <font>
      <u/>
      <sz val="10"/>
      <color theme="1"/>
      <name val="Calibri"/>
      <family val="2"/>
      <scheme val="minor"/>
    </font>
    <font>
      <sz val="8"/>
      <color indexed="81"/>
      <name val="Tahoma"/>
      <family val="2"/>
    </font>
    <font>
      <b/>
      <sz val="8"/>
      <color indexed="81"/>
      <name val="Tahoma"/>
      <family val="2"/>
    </font>
    <font>
      <sz val="10"/>
      <color rgb="FFFF0000"/>
      <name val="Calibri"/>
      <family val="2"/>
      <scheme val="minor"/>
    </font>
    <font>
      <b/>
      <sz val="9"/>
      <color indexed="81"/>
      <name val="Tahoma"/>
      <family val="2"/>
    </font>
    <font>
      <sz val="22"/>
      <color theme="1"/>
      <name val="SpaceOutOpen"/>
    </font>
    <font>
      <sz val="20"/>
      <color theme="1"/>
      <name val="Calibri"/>
      <family val="2"/>
      <scheme val="minor"/>
    </font>
    <font>
      <b/>
      <sz val="11"/>
      <color theme="1"/>
      <name val="Calibri"/>
      <family val="2"/>
      <scheme val="minor"/>
    </font>
    <font>
      <sz val="12"/>
      <color theme="1"/>
      <name val="Calibri"/>
      <family val="2"/>
      <scheme val="minor"/>
    </font>
    <font>
      <b/>
      <sz val="8"/>
      <color indexed="81"/>
      <name val="Tahoma"/>
      <charset val="1"/>
    </font>
  </fonts>
  <fills count="13">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59">
    <xf numFmtId="0" fontId="0" fillId="0" borderId="0" xfId="0"/>
    <xf numFmtId="0" fontId="0" fillId="2" borderId="0" xfId="0" applyFill="1"/>
    <xf numFmtId="0" fontId="3" fillId="3" borderId="1" xfId="0" applyFont="1" applyFill="1" applyBorder="1" applyProtection="1">
      <protection locked="0"/>
    </xf>
    <xf numFmtId="0" fontId="0" fillId="3" borderId="1" xfId="0" applyFill="1" applyBorder="1" applyProtection="1">
      <protection locked="0"/>
    </xf>
    <xf numFmtId="0" fontId="2" fillId="3" borderId="1" xfId="0" applyFont="1" applyFill="1" applyBorder="1" applyAlignment="1" applyProtection="1">
      <alignment shrinkToFit="1"/>
      <protection locked="0"/>
    </xf>
    <xf numFmtId="44" fontId="3" fillId="3" borderId="1" xfId="1" applyFont="1" applyFill="1" applyBorder="1" applyProtection="1">
      <protection locked="0"/>
    </xf>
    <xf numFmtId="0" fontId="3" fillId="2" borderId="0" xfId="0" applyFont="1" applyFill="1" applyProtection="1"/>
    <xf numFmtId="0" fontId="6" fillId="2" borderId="1" xfId="0" applyFont="1" applyFill="1" applyBorder="1" applyAlignment="1" applyProtection="1">
      <alignment horizontal="center" wrapText="1"/>
    </xf>
    <xf numFmtId="0" fontId="6" fillId="2" borderId="1" xfId="0" applyFont="1" applyFill="1" applyBorder="1" applyAlignment="1" applyProtection="1">
      <alignment horizontal="center"/>
    </xf>
    <xf numFmtId="0" fontId="3" fillId="2" borderId="1" xfId="0" applyFont="1" applyFill="1" applyBorder="1" applyProtection="1"/>
    <xf numFmtId="44" fontId="3" fillId="2" borderId="1" xfId="0" applyNumberFormat="1" applyFont="1" applyFill="1" applyBorder="1" applyProtection="1"/>
    <xf numFmtId="44" fontId="9" fillId="4" borderId="1" xfId="0" applyNumberFormat="1" applyFont="1" applyFill="1" applyBorder="1" applyAlignment="1" applyProtection="1"/>
    <xf numFmtId="44" fontId="2" fillId="5" borderId="1" xfId="1" applyFont="1" applyFill="1" applyBorder="1" applyProtection="1">
      <protection locked="0"/>
    </xf>
    <xf numFmtId="0" fontId="13" fillId="2" borderId="0" xfId="0" applyFont="1" applyFill="1"/>
    <xf numFmtId="0" fontId="3" fillId="2" borderId="0" xfId="0" applyFont="1" applyFill="1" applyBorder="1" applyProtection="1">
      <protection locked="0"/>
    </xf>
    <xf numFmtId="0" fontId="11" fillId="2" borderId="3" xfId="0" applyFont="1" applyFill="1" applyBorder="1" applyProtection="1"/>
    <xf numFmtId="0" fontId="3" fillId="2" borderId="2" xfId="0" applyFont="1" applyFill="1" applyBorder="1" applyProtection="1"/>
    <xf numFmtId="0" fontId="11" fillId="2" borderId="6" xfId="0" applyFont="1" applyFill="1" applyBorder="1" applyProtection="1"/>
    <xf numFmtId="0" fontId="3" fillId="2" borderId="0" xfId="0" applyFont="1" applyFill="1" applyBorder="1" applyProtection="1"/>
    <xf numFmtId="0" fontId="3" fillId="2" borderId="6" xfId="0" applyFont="1" applyFill="1" applyBorder="1" applyProtection="1"/>
    <xf numFmtId="0" fontId="3" fillId="2" borderId="0" xfId="0" applyFont="1" applyFill="1" applyBorder="1" applyAlignment="1" applyProtection="1"/>
    <xf numFmtId="0" fontId="3" fillId="2" borderId="5" xfId="0" applyFont="1" applyFill="1" applyBorder="1" applyProtection="1"/>
    <xf numFmtId="0" fontId="3" fillId="2" borderId="0" xfId="0" applyFont="1" applyFill="1" applyBorder="1" applyAlignment="1" applyProtection="1">
      <alignment horizontal="left" wrapText="1"/>
    </xf>
    <xf numFmtId="0" fontId="2" fillId="2" borderId="6" xfId="0" applyFont="1" applyFill="1" applyBorder="1" applyAlignment="1" applyProtection="1">
      <alignment wrapText="1"/>
    </xf>
    <xf numFmtId="0" fontId="5" fillId="2" borderId="1" xfId="0" applyFont="1" applyFill="1" applyBorder="1" applyAlignment="1" applyProtection="1">
      <alignment horizontal="center" wrapText="1"/>
    </xf>
    <xf numFmtId="0" fontId="2" fillId="2" borderId="10" xfId="0" applyFont="1" applyFill="1" applyBorder="1" applyProtection="1"/>
    <xf numFmtId="44" fontId="2" fillId="2" borderId="1" xfId="1" applyFont="1" applyFill="1" applyBorder="1" applyProtection="1"/>
    <xf numFmtId="44" fontId="2" fillId="2" borderId="1" xfId="0" applyNumberFormat="1" applyFont="1" applyFill="1" applyBorder="1" applyProtection="1"/>
    <xf numFmtId="44" fontId="3" fillId="2" borderId="1" xfId="1" applyFont="1" applyFill="1" applyBorder="1" applyProtection="1"/>
    <xf numFmtId="0" fontId="3" fillId="2" borderId="0" xfId="0" applyNumberFormat="1" applyFont="1" applyFill="1" applyProtection="1"/>
    <xf numFmtId="0" fontId="2" fillId="2" borderId="6" xfId="0" applyFont="1" applyFill="1" applyBorder="1" applyProtection="1"/>
    <xf numFmtId="0" fontId="2" fillId="2" borderId="0" xfId="0" applyFont="1" applyFill="1" applyBorder="1" applyProtection="1"/>
    <xf numFmtId="44" fontId="0" fillId="2" borderId="1" xfId="1" applyFont="1" applyFill="1" applyBorder="1" applyProtection="1"/>
    <xf numFmtId="44" fontId="0" fillId="2" borderId="0" xfId="1" applyFont="1" applyFill="1" applyBorder="1" applyProtection="1"/>
    <xf numFmtId="0" fontId="0" fillId="2" borderId="1" xfId="0" applyFill="1" applyBorder="1" applyProtection="1"/>
    <xf numFmtId="0" fontId="0" fillId="2" borderId="0" xfId="0" applyFill="1" applyBorder="1" applyProtection="1"/>
    <xf numFmtId="0" fontId="3" fillId="5" borderId="0" xfId="0" applyFont="1" applyFill="1" applyBorder="1" applyProtection="1"/>
    <xf numFmtId="0" fontId="0" fillId="5" borderId="0" xfId="0" applyFill="1" applyBorder="1" applyProtection="1"/>
    <xf numFmtId="44" fontId="3" fillId="2" borderId="0" xfId="0" applyNumberFormat="1" applyFont="1" applyFill="1" applyBorder="1" applyProtection="1"/>
    <xf numFmtId="0" fontId="0" fillId="2" borderId="6" xfId="0" applyFill="1" applyBorder="1" applyProtection="1"/>
    <xf numFmtId="0" fontId="0" fillId="6" borderId="0" xfId="0" applyFill="1" applyBorder="1" applyProtection="1"/>
    <xf numFmtId="0" fontId="4" fillId="2" borderId="6" xfId="0" applyFont="1" applyFill="1" applyBorder="1" applyProtection="1"/>
    <xf numFmtId="0" fontId="3" fillId="7" borderId="0" xfId="0" applyFont="1" applyFill="1" applyBorder="1" applyProtection="1"/>
    <xf numFmtId="0" fontId="3" fillId="2" borderId="7" xfId="0" applyFont="1" applyFill="1" applyBorder="1" applyProtection="1"/>
    <xf numFmtId="0" fontId="3" fillId="2" borderId="8" xfId="0" applyFont="1" applyFill="1" applyBorder="1" applyProtection="1"/>
    <xf numFmtId="0" fontId="3" fillId="2" borderId="4" xfId="0" applyFont="1" applyFill="1" applyBorder="1" applyProtection="1"/>
    <xf numFmtId="0" fontId="3" fillId="2" borderId="6" xfId="0" applyFont="1" applyFill="1" applyBorder="1" applyAlignment="1" applyProtection="1">
      <alignment wrapText="1"/>
    </xf>
    <xf numFmtId="0" fontId="3" fillId="2" borderId="0" xfId="0" applyFont="1" applyFill="1" applyBorder="1" applyAlignment="1" applyProtection="1">
      <alignment wrapText="1"/>
    </xf>
    <xf numFmtId="0" fontId="3" fillId="5" borderId="0" xfId="0" applyFont="1" applyFill="1" applyBorder="1" applyAlignment="1" applyProtection="1">
      <alignment horizontal="left" wrapText="1"/>
    </xf>
    <xf numFmtId="0" fontId="4" fillId="2" borderId="0" xfId="0" applyFont="1" applyFill="1" applyBorder="1" applyProtection="1"/>
    <xf numFmtId="0" fontId="3" fillId="2" borderId="0" xfId="0" applyFont="1" applyFill="1" applyBorder="1" applyAlignment="1" applyProtection="1">
      <alignment horizontal="center"/>
    </xf>
    <xf numFmtId="44" fontId="9" fillId="9" borderId="1" xfId="0" applyNumberFormat="1" applyFont="1" applyFill="1" applyBorder="1" applyProtection="1"/>
    <xf numFmtId="0" fontId="3" fillId="2" borderId="9" xfId="0" applyFont="1" applyFill="1" applyBorder="1" applyProtection="1"/>
    <xf numFmtId="0" fontId="3" fillId="2" borderId="0" xfId="0" applyFont="1" applyFill="1" applyAlignment="1" applyProtection="1">
      <alignment horizontal="left" wrapText="1"/>
    </xf>
    <xf numFmtId="0" fontId="11" fillId="2" borderId="0" xfId="0" applyFont="1" applyFill="1" applyProtection="1"/>
    <xf numFmtId="0" fontId="3" fillId="2" borderId="0" xfId="0" applyFont="1" applyFill="1" applyAlignment="1" applyProtection="1">
      <alignment wrapText="1"/>
    </xf>
    <xf numFmtId="44" fontId="3" fillId="2" borderId="0" xfId="0" applyNumberFormat="1" applyFont="1" applyFill="1" applyProtection="1"/>
    <xf numFmtId="44" fontId="9" fillId="2" borderId="0" xfId="0" applyNumberFormat="1" applyFont="1" applyFill="1" applyBorder="1" applyAlignment="1" applyProtection="1"/>
    <xf numFmtId="0" fontId="3" fillId="2" borderId="0" xfId="0" applyFont="1" applyFill="1" applyAlignment="1" applyProtection="1"/>
    <xf numFmtId="0" fontId="6" fillId="2" borderId="0" xfId="0" applyFont="1" applyFill="1" applyBorder="1" applyAlignment="1" applyProtection="1">
      <alignment horizontal="center" wrapText="1"/>
    </xf>
    <xf numFmtId="0" fontId="3" fillId="2" borderId="1" xfId="0" applyFont="1" applyFill="1" applyBorder="1" applyAlignment="1" applyProtection="1">
      <alignment wrapText="1"/>
    </xf>
    <xf numFmtId="0" fontId="3" fillId="2" borderId="1" xfId="0" applyFont="1" applyFill="1" applyBorder="1" applyAlignment="1" applyProtection="1"/>
    <xf numFmtId="0" fontId="3" fillId="2" borderId="1" xfId="0" applyFont="1" applyFill="1" applyBorder="1" applyAlignment="1" applyProtection="1">
      <alignment horizontal="left" wrapText="1"/>
    </xf>
    <xf numFmtId="44" fontId="3" fillId="11" borderId="1" xfId="1" applyFont="1" applyFill="1" applyBorder="1" applyAlignment="1" applyProtection="1">
      <alignment wrapText="1"/>
    </xf>
    <xf numFmtId="0" fontId="3" fillId="11" borderId="1" xfId="0" applyFont="1" applyFill="1" applyBorder="1" applyAlignment="1" applyProtection="1">
      <alignment wrapText="1"/>
    </xf>
    <xf numFmtId="44" fontId="3" fillId="11" borderId="1" xfId="1" applyFont="1" applyFill="1" applyBorder="1" applyProtection="1"/>
    <xf numFmtId="0" fontId="3" fillId="11" borderId="1" xfId="0" applyFont="1" applyFill="1" applyBorder="1" applyProtection="1"/>
    <xf numFmtId="44" fontId="3" fillId="11" borderId="1" xfId="1" applyFont="1" applyFill="1" applyBorder="1" applyAlignment="1" applyProtection="1">
      <alignment horizontal="left" wrapText="1"/>
    </xf>
    <xf numFmtId="44" fontId="3" fillId="11" borderId="1" xfId="1" applyFont="1" applyFill="1" applyBorder="1" applyAlignment="1" applyProtection="1">
      <alignment horizontal="center" wrapText="1"/>
    </xf>
    <xf numFmtId="0" fontId="4" fillId="2" borderId="0" xfId="0" applyFont="1" applyFill="1" applyAlignment="1" applyProtection="1"/>
    <xf numFmtId="0" fontId="4" fillId="5" borderId="6" xfId="0" applyFont="1" applyFill="1" applyBorder="1" applyProtection="1"/>
    <xf numFmtId="0" fontId="4" fillId="8" borderId="6" xfId="0" applyFont="1" applyFill="1" applyBorder="1" applyAlignment="1" applyProtection="1">
      <alignment horizontal="left" wrapText="1"/>
    </xf>
    <xf numFmtId="44" fontId="2" fillId="8" borderId="1" xfId="0" applyNumberFormat="1" applyFont="1" applyFill="1" applyBorder="1" applyProtection="1"/>
    <xf numFmtId="0" fontId="3" fillId="2" borderId="0" xfId="0" applyFont="1" applyFill="1" applyBorder="1" applyAlignment="1" applyProtection="1">
      <alignment horizontal="left"/>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0" xfId="0" applyFont="1" applyFill="1" applyAlignment="1" applyProtection="1">
      <alignment horizontal="left" wrapText="1"/>
    </xf>
    <xf numFmtId="44" fontId="3" fillId="2" borderId="1" xfId="1" applyFont="1" applyFill="1" applyBorder="1" applyAlignment="1" applyProtection="1">
      <alignment horizontal="left" wrapText="1"/>
    </xf>
    <xf numFmtId="0" fontId="4" fillId="2" borderId="6" xfId="0" applyFont="1" applyFill="1" applyBorder="1" applyAlignment="1" applyProtection="1">
      <alignment horizontal="left" wrapText="1"/>
    </xf>
    <xf numFmtId="44" fontId="3" fillId="2" borderId="0" xfId="1" applyFont="1" applyFill="1" applyBorder="1" applyProtection="1"/>
    <xf numFmtId="44" fontId="3" fillId="2" borderId="1" xfId="1" applyFont="1" applyFill="1" applyBorder="1" applyAlignment="1" applyProtection="1">
      <alignment wrapText="1"/>
    </xf>
    <xf numFmtId="0" fontId="12" fillId="2" borderId="2" xfId="0" applyFont="1" applyFill="1" applyBorder="1" applyAlignment="1" applyProtection="1">
      <protection locked="0"/>
    </xf>
    <xf numFmtId="0" fontId="3" fillId="2" borderId="0" xfId="0" applyNumberFormat="1" applyFont="1" applyFill="1" applyBorder="1" applyAlignment="1" applyProtection="1">
      <alignment wrapText="1"/>
    </xf>
    <xf numFmtId="0" fontId="14" fillId="2" borderId="2" xfId="0" applyFont="1" applyFill="1" applyBorder="1" applyAlignment="1" applyProtection="1">
      <protection locked="0"/>
    </xf>
    <xf numFmtId="44" fontId="3" fillId="12" borderId="1" xfId="1" applyFont="1" applyFill="1" applyBorder="1" applyAlignment="1" applyProtection="1">
      <alignment horizontal="left" wrapText="1"/>
      <protection locked="0"/>
    </xf>
    <xf numFmtId="44" fontId="3" fillId="10" borderId="1" xfId="1" applyFont="1" applyFill="1" applyBorder="1" applyAlignment="1" applyProtection="1">
      <alignment horizontal="left" wrapText="1"/>
      <protection locked="0"/>
    </xf>
    <xf numFmtId="44" fontId="3" fillId="5" borderId="1" xfId="1" applyFont="1" applyFill="1" applyBorder="1" applyAlignment="1" applyProtection="1">
      <alignment horizontal="left" wrapText="1"/>
      <protection locked="0"/>
    </xf>
    <xf numFmtId="44" fontId="3" fillId="8" borderId="1" xfId="1" applyFont="1" applyFill="1" applyBorder="1" applyAlignment="1" applyProtection="1">
      <alignment horizontal="left" wrapText="1"/>
      <protection locked="0"/>
    </xf>
    <xf numFmtId="0" fontId="3" fillId="2" borderId="0" xfId="0" applyFont="1" applyFill="1" applyAlignment="1" applyProtection="1">
      <alignment horizontal="left" wrapText="1"/>
    </xf>
    <xf numFmtId="0" fontId="3" fillId="2" borderId="0" xfId="0" applyFont="1" applyFill="1" applyAlignment="1" applyProtection="1">
      <alignment horizontal="center" wrapText="1"/>
    </xf>
    <xf numFmtId="0" fontId="3" fillId="2" borderId="0" xfId="0" applyFont="1" applyFill="1" applyAlignment="1" applyProtection="1">
      <alignment horizontal="right"/>
    </xf>
    <xf numFmtId="44" fontId="3" fillId="5" borderId="17" xfId="0" applyNumberFormat="1" applyFont="1" applyFill="1" applyBorder="1" applyProtection="1"/>
    <xf numFmtId="0" fontId="6" fillId="2" borderId="0" xfId="0" applyFont="1" applyFill="1" applyAlignment="1" applyProtection="1"/>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center" wrapText="1"/>
    </xf>
    <xf numFmtId="0" fontId="3" fillId="2" borderId="5" xfId="0" applyFont="1" applyFill="1" applyBorder="1" applyAlignment="1" applyProtection="1">
      <alignment horizontal="left" wrapText="1"/>
    </xf>
    <xf numFmtId="0" fontId="4" fillId="2" borderId="0" xfId="0" applyFont="1" applyFill="1" applyBorder="1" applyAlignment="1" applyProtection="1">
      <alignment horizontal="center" wrapText="1"/>
    </xf>
    <xf numFmtId="44" fontId="3" fillId="9" borderId="1" xfId="1" applyFont="1" applyFill="1" applyBorder="1" applyProtection="1"/>
    <xf numFmtId="0" fontId="3" fillId="2" borderId="5" xfId="0" applyFont="1" applyFill="1" applyBorder="1" applyAlignment="1" applyProtection="1">
      <alignment wrapText="1"/>
    </xf>
    <xf numFmtId="0" fontId="2" fillId="3" borderId="1" xfId="0" applyFont="1" applyFill="1" applyBorder="1" applyProtection="1">
      <protection locked="0"/>
    </xf>
    <xf numFmtId="44" fontId="2" fillId="5" borderId="1" xfId="1" applyFont="1" applyFill="1" applyBorder="1" applyProtection="1">
      <protection locked="0"/>
    </xf>
    <xf numFmtId="44" fontId="2" fillId="2" borderId="1" xfId="1" applyFont="1" applyFill="1" applyBorder="1" applyProtection="1"/>
    <xf numFmtId="44" fontId="2" fillId="7" borderId="1" xfId="1" applyFont="1" applyFill="1" applyBorder="1" applyProtection="1">
      <protection locked="0"/>
    </xf>
    <xf numFmtId="0" fontId="6" fillId="2" borderId="1" xfId="0" applyFont="1" applyFill="1" applyBorder="1" applyAlignment="1" applyProtection="1">
      <alignment horizontal="center"/>
    </xf>
    <xf numFmtId="0" fontId="3" fillId="2" borderId="0" xfId="0" applyFont="1" applyFill="1" applyAlignment="1" applyProtection="1">
      <alignment wrapText="1"/>
    </xf>
    <xf numFmtId="44" fontId="9" fillId="2" borderId="0" xfId="0" applyNumberFormat="1" applyFont="1" applyFill="1" applyBorder="1" applyAlignment="1" applyProtection="1"/>
    <xf numFmtId="0" fontId="3" fillId="2" borderId="0" xfId="0" applyFont="1" applyFill="1" applyAlignment="1" applyProtection="1"/>
    <xf numFmtId="0" fontId="3" fillId="3" borderId="1" xfId="0" applyFont="1" applyFill="1" applyBorder="1" applyProtection="1">
      <protection locked="0"/>
    </xf>
    <xf numFmtId="44" fontId="3" fillId="2" borderId="1" xfId="0" applyNumberFormat="1" applyFont="1" applyFill="1" applyBorder="1" applyAlignment="1" applyProtection="1"/>
    <xf numFmtId="0" fontId="3" fillId="8" borderId="17" xfId="0" applyFont="1" applyFill="1" applyBorder="1" applyProtection="1">
      <protection locked="0"/>
    </xf>
    <xf numFmtId="0" fontId="4" fillId="3" borderId="17" xfId="0" applyFont="1" applyFill="1" applyBorder="1" applyAlignment="1" applyProtection="1">
      <alignment horizontal="center"/>
      <protection locked="0"/>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Font="1" applyFill="1" applyBorder="1" applyAlignment="1" applyProtection="1">
      <alignment horizontal="right" wrapText="1"/>
    </xf>
    <xf numFmtId="0" fontId="3" fillId="2" borderId="0" xfId="0" applyFont="1" applyFill="1" applyAlignment="1" applyProtection="1">
      <alignment horizontal="left" wrapText="1"/>
    </xf>
    <xf numFmtId="44" fontId="3" fillId="2" borderId="0" xfId="1" applyFont="1" applyFill="1" applyBorder="1" applyAlignment="1" applyProtection="1">
      <alignment wrapText="1"/>
    </xf>
    <xf numFmtId="44" fontId="3" fillId="2" borderId="0" xfId="1" applyFont="1" applyFill="1" applyBorder="1" applyAlignment="1" applyProtection="1">
      <alignment horizontal="left" wrapText="1"/>
      <protection locked="0"/>
    </xf>
    <xf numFmtId="0" fontId="12" fillId="2" borderId="3" xfId="0" applyFont="1" applyFill="1" applyBorder="1" applyAlignment="1" applyProtection="1">
      <alignment horizontal="center"/>
      <protection locked="0"/>
    </xf>
    <xf numFmtId="0" fontId="12" fillId="2" borderId="4" xfId="0" applyFont="1" applyFill="1" applyBorder="1" applyAlignment="1" applyProtection="1">
      <alignment horizontal="center"/>
      <protection locked="0"/>
    </xf>
    <xf numFmtId="0" fontId="12" fillId="2" borderId="6" xfId="0" applyFont="1" applyFill="1" applyBorder="1" applyAlignment="1" applyProtection="1">
      <alignment horizontal="center"/>
      <protection locked="0"/>
    </xf>
    <xf numFmtId="0" fontId="12" fillId="2" borderId="5" xfId="0" applyFont="1" applyFill="1" applyBorder="1" applyAlignment="1" applyProtection="1">
      <alignment horizontal="center"/>
      <protection locked="0"/>
    </xf>
    <xf numFmtId="0" fontId="12" fillId="2" borderId="7" xfId="0" applyFont="1" applyFill="1" applyBorder="1" applyAlignment="1" applyProtection="1">
      <alignment horizontal="center"/>
      <protection locked="0"/>
    </xf>
    <xf numFmtId="0" fontId="12" fillId="2" borderId="9" xfId="0" applyFont="1" applyFill="1" applyBorder="1" applyAlignment="1" applyProtection="1">
      <alignment horizontal="center"/>
      <protection locked="0"/>
    </xf>
    <xf numFmtId="0" fontId="3" fillId="3" borderId="3" xfId="0" applyFont="1" applyFill="1" applyBorder="1" applyAlignment="1" applyProtection="1">
      <alignment horizontal="center" wrapText="1"/>
      <protection locked="0"/>
    </xf>
    <xf numFmtId="0" fontId="3" fillId="3" borderId="2" xfId="0" applyFont="1" applyFill="1" applyBorder="1" applyAlignment="1" applyProtection="1">
      <alignment horizontal="center" wrapText="1"/>
      <protection locked="0"/>
    </xf>
    <xf numFmtId="0" fontId="3" fillId="3" borderId="4" xfId="0" applyFont="1" applyFill="1" applyBorder="1" applyAlignment="1" applyProtection="1">
      <alignment horizontal="center" wrapText="1"/>
      <protection locked="0"/>
    </xf>
    <xf numFmtId="0" fontId="3" fillId="3" borderId="6" xfId="0" applyFont="1" applyFill="1" applyBorder="1" applyAlignment="1" applyProtection="1">
      <alignment horizontal="center" wrapText="1"/>
      <protection locked="0"/>
    </xf>
    <xf numFmtId="0" fontId="3" fillId="3" borderId="0" xfId="0" applyFont="1" applyFill="1" applyBorder="1" applyAlignment="1" applyProtection="1">
      <alignment horizontal="center" wrapText="1"/>
      <protection locked="0"/>
    </xf>
    <xf numFmtId="0" fontId="3" fillId="3" borderId="5" xfId="0" applyFont="1" applyFill="1" applyBorder="1" applyAlignment="1" applyProtection="1">
      <alignment horizontal="center" wrapText="1"/>
      <protection locked="0"/>
    </xf>
    <xf numFmtId="0" fontId="3" fillId="3" borderId="7" xfId="0" applyFont="1" applyFill="1" applyBorder="1" applyAlignment="1" applyProtection="1">
      <alignment horizontal="center" wrapText="1"/>
      <protection locked="0"/>
    </xf>
    <xf numFmtId="0" fontId="3" fillId="3" borderId="8" xfId="0" applyFont="1" applyFill="1" applyBorder="1" applyAlignment="1" applyProtection="1">
      <alignment horizontal="center" wrapText="1"/>
      <protection locked="0"/>
    </xf>
    <xf numFmtId="0" fontId="3" fillId="3" borderId="9" xfId="0" applyFont="1" applyFill="1" applyBorder="1" applyAlignment="1" applyProtection="1">
      <alignment horizontal="center" wrapText="1"/>
      <protection locked="0"/>
    </xf>
    <xf numFmtId="0" fontId="3" fillId="2" borderId="8" xfId="0" applyFont="1" applyFill="1" applyBorder="1" applyAlignment="1" applyProtection="1">
      <alignment horizontal="left" wrapText="1"/>
    </xf>
    <xf numFmtId="0" fontId="3" fillId="2" borderId="9" xfId="0" applyFont="1" applyFill="1" applyBorder="1" applyAlignment="1" applyProtection="1">
      <alignment horizontal="left" wrapText="1"/>
    </xf>
    <xf numFmtId="0" fontId="3" fillId="2" borderId="6" xfId="0" applyFont="1" applyFill="1" applyBorder="1" applyAlignment="1" applyProtection="1">
      <alignment horizontal="left" wrapText="1"/>
    </xf>
    <xf numFmtId="0" fontId="3" fillId="2" borderId="0" xfId="0" applyFont="1" applyFill="1" applyBorder="1" applyAlignment="1" applyProtection="1">
      <alignment horizontal="left" wrapText="1"/>
    </xf>
    <xf numFmtId="0" fontId="3" fillId="2" borderId="0" xfId="0" applyNumberFormat="1" applyFont="1" applyFill="1" applyBorder="1" applyAlignment="1" applyProtection="1">
      <alignment horizontal="left" wrapText="1"/>
    </xf>
    <xf numFmtId="0" fontId="3" fillId="2" borderId="12"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3" fillId="2" borderId="13" xfId="0" applyFont="1" applyFill="1" applyBorder="1" applyAlignment="1" applyProtection="1">
      <alignment horizontal="center" wrapText="1"/>
    </xf>
    <xf numFmtId="0" fontId="3" fillId="2" borderId="14" xfId="0" applyFont="1" applyFill="1" applyBorder="1" applyAlignment="1" applyProtection="1">
      <alignment horizontal="center" wrapText="1"/>
    </xf>
    <xf numFmtId="0" fontId="3" fillId="2" borderId="15" xfId="0" applyFont="1" applyFill="1" applyBorder="1" applyAlignment="1" applyProtection="1">
      <alignment horizontal="center" wrapText="1"/>
    </xf>
    <xf numFmtId="0" fontId="3" fillId="2" borderId="16" xfId="0" applyFont="1" applyFill="1" applyBorder="1" applyAlignment="1" applyProtection="1">
      <alignment horizontal="center" wrapText="1"/>
    </xf>
    <xf numFmtId="0" fontId="3" fillId="2" borderId="0" xfId="0" applyFont="1" applyFill="1" applyBorder="1" applyAlignment="1" applyProtection="1">
      <alignment horizontal="center"/>
    </xf>
    <xf numFmtId="0" fontId="3" fillId="2" borderId="6" xfId="0" applyFont="1" applyFill="1" applyBorder="1" applyAlignment="1" applyProtection="1">
      <alignment horizontal="right" wrapText="1"/>
    </xf>
    <xf numFmtId="0" fontId="3" fillId="2" borderId="11" xfId="0" applyFont="1" applyFill="1" applyBorder="1" applyAlignment="1" applyProtection="1">
      <alignment horizontal="right" wrapText="1"/>
    </xf>
    <xf numFmtId="0" fontId="3" fillId="2" borderId="0" xfId="0" applyFont="1" applyFill="1" applyBorder="1" applyAlignment="1" applyProtection="1">
      <alignment horizontal="right" wrapText="1"/>
    </xf>
    <xf numFmtId="0" fontId="3" fillId="2" borderId="6" xfId="0" applyFont="1" applyFill="1" applyBorder="1" applyAlignment="1" applyProtection="1">
      <alignment horizontal="right"/>
    </xf>
    <xf numFmtId="0" fontId="3" fillId="2" borderId="11" xfId="0" applyFont="1" applyFill="1" applyBorder="1" applyAlignment="1" applyProtection="1">
      <alignment horizontal="right"/>
    </xf>
    <xf numFmtId="0" fontId="4" fillId="2" borderId="0" xfId="0" applyFont="1" applyFill="1" applyBorder="1" applyAlignment="1" applyProtection="1">
      <alignment horizontal="center" wrapText="1"/>
    </xf>
    <xf numFmtId="0" fontId="3" fillId="2" borderId="5" xfId="0" applyFont="1" applyFill="1" applyBorder="1" applyAlignment="1" applyProtection="1">
      <alignment horizontal="left" wrapText="1"/>
    </xf>
    <xf numFmtId="0" fontId="4" fillId="9" borderId="6" xfId="0" applyFont="1" applyFill="1" applyBorder="1" applyAlignment="1" applyProtection="1">
      <alignment horizontal="left"/>
    </xf>
    <xf numFmtId="0" fontId="4" fillId="9" borderId="0" xfId="0" applyFont="1" applyFill="1" applyBorder="1" applyAlignment="1" applyProtection="1">
      <alignment horizontal="left"/>
    </xf>
    <xf numFmtId="0" fontId="3" fillId="2" borderId="0" xfId="0" applyFont="1" applyFill="1" applyAlignment="1" applyProtection="1">
      <alignment horizontal="center"/>
    </xf>
    <xf numFmtId="0" fontId="3" fillId="2" borderId="0" xfId="0" applyFont="1" applyFill="1" applyAlignment="1" applyProtection="1">
      <alignment horizontal="left" wrapText="1"/>
    </xf>
    <xf numFmtId="0" fontId="6" fillId="2" borderId="0" xfId="0" applyFont="1" applyFill="1" applyBorder="1" applyAlignment="1" applyProtection="1">
      <alignment horizontal="center"/>
    </xf>
    <xf numFmtId="0" fontId="0" fillId="2" borderId="0" xfId="0" applyFill="1" applyAlignment="1">
      <alignment horizontal="left" wrapText="1"/>
    </xf>
  </cellXfs>
  <cellStyles count="2">
    <cellStyle name="Currency" xfId="1" builtinId="4"/>
    <cellStyle name="Normal" xfId="0" builtinId="0"/>
  </cellStyles>
  <dxfs count="0"/>
  <tableStyles count="0" defaultTableStyle="TableStyleMedium9" defaultPivotStyle="PivotStyleLight16"/>
  <colors>
    <mruColors>
      <color rgb="FFFFFF99"/>
      <color rgb="FFFAC762"/>
      <color rgb="FFEB8C3D"/>
    </mru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12</xdr:col>
      <xdr:colOff>38100</xdr:colOff>
      <xdr:row>4</xdr:row>
      <xdr:rowOff>19050</xdr:rowOff>
    </xdr:from>
    <xdr:to>
      <xdr:col>12</xdr:col>
      <xdr:colOff>457200</xdr:colOff>
      <xdr:row>6</xdr:row>
      <xdr:rowOff>127728</xdr:rowOff>
    </xdr:to>
    <xdr:pic>
      <xdr:nvPicPr>
        <xdr:cNvPr id="2" name="Picture 1" descr="Designer.jpg"/>
        <xdr:cNvPicPr>
          <a:picLocks noChangeAspect="1"/>
        </xdr:cNvPicPr>
      </xdr:nvPicPr>
      <xdr:blipFill>
        <a:blip xmlns:r="http://schemas.openxmlformats.org/officeDocument/2006/relationships" r:embed="rId1" cstate="print"/>
        <a:stretch>
          <a:fillRect/>
        </a:stretch>
      </xdr:blipFill>
      <xdr:spPr>
        <a:xfrm>
          <a:off x="7038975" y="847725"/>
          <a:ext cx="419100" cy="432528"/>
        </a:xfrm>
        <a:prstGeom prst="rect">
          <a:avLst/>
        </a:prstGeom>
      </xdr:spPr>
    </xdr:pic>
    <xdr:clientData/>
  </xdr:twoCellAnchor>
  <xdr:twoCellAnchor editAs="oneCell">
    <xdr:from>
      <xdr:col>10</xdr:col>
      <xdr:colOff>369075</xdr:colOff>
      <xdr:row>4</xdr:row>
      <xdr:rowOff>45225</xdr:rowOff>
    </xdr:from>
    <xdr:to>
      <xdr:col>11</xdr:col>
      <xdr:colOff>152400</xdr:colOff>
      <xdr:row>6</xdr:row>
      <xdr:rowOff>126890</xdr:rowOff>
    </xdr:to>
    <xdr:pic>
      <xdr:nvPicPr>
        <xdr:cNvPr id="3" name="Picture 2" descr="President.jpg"/>
        <xdr:cNvPicPr>
          <a:picLocks noChangeAspect="1"/>
        </xdr:cNvPicPr>
      </xdr:nvPicPr>
      <xdr:blipFill>
        <a:blip xmlns:r="http://schemas.openxmlformats.org/officeDocument/2006/relationships" r:embed="rId2" cstate="print"/>
        <a:stretch>
          <a:fillRect/>
        </a:stretch>
      </xdr:blipFill>
      <xdr:spPr>
        <a:xfrm>
          <a:off x="6150750" y="873900"/>
          <a:ext cx="392925" cy="405515"/>
        </a:xfrm>
        <a:prstGeom prst="rect">
          <a:avLst/>
        </a:prstGeom>
      </xdr:spPr>
    </xdr:pic>
    <xdr:clientData/>
  </xdr:twoCellAnchor>
  <xdr:twoCellAnchor editAs="oneCell">
    <xdr:from>
      <xdr:col>11</xdr:col>
      <xdr:colOff>200025</xdr:colOff>
      <xdr:row>4</xdr:row>
      <xdr:rowOff>47625</xdr:rowOff>
    </xdr:from>
    <xdr:to>
      <xdr:col>12</xdr:col>
      <xdr:colOff>25680</xdr:colOff>
      <xdr:row>6</xdr:row>
      <xdr:rowOff>123825</xdr:rowOff>
    </xdr:to>
    <xdr:pic>
      <xdr:nvPicPr>
        <xdr:cNvPr id="4" name="Picture 3" descr="Admin.jpg"/>
        <xdr:cNvPicPr>
          <a:picLocks noChangeAspect="1"/>
        </xdr:cNvPicPr>
      </xdr:nvPicPr>
      <xdr:blipFill>
        <a:blip xmlns:r="http://schemas.openxmlformats.org/officeDocument/2006/relationships" r:embed="rId3" cstate="print"/>
        <a:stretch>
          <a:fillRect/>
        </a:stretch>
      </xdr:blipFill>
      <xdr:spPr>
        <a:xfrm>
          <a:off x="6591300" y="876300"/>
          <a:ext cx="387630" cy="400050"/>
        </a:xfrm>
        <a:prstGeom prst="rect">
          <a:avLst/>
        </a:prstGeom>
      </xdr:spPr>
    </xdr:pic>
    <xdr:clientData/>
  </xdr:twoCellAnchor>
  <xdr:twoCellAnchor>
    <xdr:from>
      <xdr:col>10</xdr:col>
      <xdr:colOff>514349</xdr:colOff>
      <xdr:row>16</xdr:row>
      <xdr:rowOff>66678</xdr:rowOff>
    </xdr:from>
    <xdr:to>
      <xdr:col>10</xdr:col>
      <xdr:colOff>542924</xdr:colOff>
      <xdr:row>19</xdr:row>
      <xdr:rowOff>9526</xdr:rowOff>
    </xdr:to>
    <xdr:cxnSp macro="">
      <xdr:nvCxnSpPr>
        <xdr:cNvPr id="6" name="Straight Arrow Connector 5"/>
        <xdr:cNvCxnSpPr/>
      </xdr:nvCxnSpPr>
      <xdr:spPr>
        <a:xfrm rot="5400000" flipH="1" flipV="1">
          <a:off x="6081713" y="3605214"/>
          <a:ext cx="457198" cy="28575"/>
        </a:xfrm>
        <a:prstGeom prst="straightConnector1">
          <a:avLst/>
        </a:prstGeom>
        <a:ln>
          <a:tailEnd type="arrow"/>
        </a:ln>
      </xdr:spPr>
      <xdr:style>
        <a:lnRef idx="3">
          <a:schemeClr val="accent2"/>
        </a:lnRef>
        <a:fillRef idx="0">
          <a:schemeClr val="accent2"/>
        </a:fillRef>
        <a:effectRef idx="2">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228600</xdr:colOff>
      <xdr:row>0</xdr:row>
      <xdr:rowOff>66675</xdr:rowOff>
    </xdr:from>
    <xdr:to>
      <xdr:col>10</xdr:col>
      <xdr:colOff>685800</xdr:colOff>
      <xdr:row>2</xdr:row>
      <xdr:rowOff>43224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534150" y="66675"/>
          <a:ext cx="457200" cy="471849"/>
        </a:xfrm>
        <a:prstGeom prst="rect">
          <a:avLst/>
        </a:prstGeom>
      </xdr:spPr>
    </xdr:pic>
    <xdr:clientData/>
  </xdr:twoCellAnchor>
  <xdr:twoCellAnchor editAs="oneCell">
    <xdr:from>
      <xdr:col>11</xdr:col>
      <xdr:colOff>464325</xdr:colOff>
      <xdr:row>0</xdr:row>
      <xdr:rowOff>76201</xdr:rowOff>
    </xdr:from>
    <xdr:to>
      <xdr:col>12</xdr:col>
      <xdr:colOff>459065</xdr:colOff>
      <xdr:row>2</xdr:row>
      <xdr:rowOff>57151</xdr:rowOff>
    </xdr:to>
    <xdr:pic>
      <xdr:nvPicPr>
        <xdr:cNvPr id="3" name="Picture 2" descr="Salesman copy.jpg"/>
        <xdr:cNvPicPr>
          <a:picLocks noChangeAspect="1"/>
        </xdr:cNvPicPr>
      </xdr:nvPicPr>
      <xdr:blipFill>
        <a:blip xmlns:r="http://schemas.openxmlformats.org/officeDocument/2006/relationships" r:embed="rId2" cstate="print"/>
        <a:stretch>
          <a:fillRect/>
        </a:stretch>
      </xdr:blipFill>
      <xdr:spPr>
        <a:xfrm>
          <a:off x="7350900" y="76201"/>
          <a:ext cx="461465" cy="476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9525</xdr:colOff>
      <xdr:row>0</xdr:row>
      <xdr:rowOff>47625</xdr:rowOff>
    </xdr:from>
    <xdr:to>
      <xdr:col>12</xdr:col>
      <xdr:colOff>466725</xdr:colOff>
      <xdr:row>1</xdr:row>
      <xdr:rowOff>176574</xdr:rowOff>
    </xdr:to>
    <xdr:pic>
      <xdr:nvPicPr>
        <xdr:cNvPr id="2" name="Picture 1" descr="President.jpg"/>
        <xdr:cNvPicPr>
          <a:picLocks noChangeAspect="1"/>
        </xdr:cNvPicPr>
      </xdr:nvPicPr>
      <xdr:blipFill>
        <a:blip xmlns:r="http://schemas.openxmlformats.org/officeDocument/2006/relationships" r:embed="rId1" cstate="print"/>
        <a:stretch>
          <a:fillRect/>
        </a:stretch>
      </xdr:blipFill>
      <xdr:spPr>
        <a:xfrm>
          <a:off x="6953250" y="47625"/>
          <a:ext cx="457200" cy="47184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2</xdr:row>
      <xdr:rowOff>76200</xdr:rowOff>
    </xdr:from>
    <xdr:to>
      <xdr:col>8</xdr:col>
      <xdr:colOff>361950</xdr:colOff>
      <xdr:row>31</xdr:row>
      <xdr:rowOff>142875</xdr:rowOff>
    </xdr:to>
    <xdr:pic>
      <xdr:nvPicPr>
        <xdr:cNvPr id="512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33350" y="457200"/>
          <a:ext cx="5105400" cy="559117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33"/>
  <sheetViews>
    <sheetView tabSelected="1" zoomScaleNormal="100" workbookViewId="0">
      <selection activeCell="K13" sqref="K13"/>
    </sheetView>
  </sheetViews>
  <sheetFormatPr defaultRowHeight="12.75"/>
  <cols>
    <col min="1" max="1" width="3" style="6" customWidth="1"/>
    <col min="2" max="2" width="11.5703125" style="6" customWidth="1"/>
    <col min="3" max="5" width="9.140625" style="6"/>
    <col min="6" max="6" width="8.140625" style="6" customWidth="1"/>
    <col min="7" max="11" width="9.140625" style="6"/>
    <col min="12" max="12" width="8.42578125" style="6" bestFit="1" customWidth="1"/>
    <col min="13" max="16384" width="9.140625" style="6"/>
  </cols>
  <sheetData>
    <row r="1" spans="1:15" ht="28.5" thickBot="1">
      <c r="A1" s="15" t="s">
        <v>36</v>
      </c>
      <c r="B1" s="16"/>
      <c r="C1" s="16"/>
      <c r="D1" s="16"/>
      <c r="E1" s="16"/>
      <c r="F1" s="16"/>
      <c r="G1" s="16"/>
      <c r="H1" s="16"/>
      <c r="I1" s="84" t="s">
        <v>62</v>
      </c>
      <c r="J1" s="84"/>
      <c r="K1" s="82"/>
      <c r="L1" s="119"/>
      <c r="M1" s="120"/>
    </row>
    <row r="2" spans="1:15" ht="12" customHeight="1" thickBot="1">
      <c r="A2" s="17"/>
      <c r="B2" s="18"/>
      <c r="C2" s="18"/>
      <c r="D2" s="18"/>
      <c r="E2" s="18"/>
      <c r="F2" s="18"/>
      <c r="G2" s="18"/>
      <c r="H2" s="18"/>
      <c r="I2" s="125"/>
      <c r="J2" s="126"/>
      <c r="K2" s="127"/>
      <c r="L2" s="121"/>
      <c r="M2" s="122"/>
    </row>
    <row r="3" spans="1:15" ht="15" customHeight="1" thickBot="1">
      <c r="A3" s="19"/>
      <c r="B3" s="145" t="s">
        <v>76</v>
      </c>
      <c r="C3" s="145"/>
      <c r="D3" s="112"/>
      <c r="E3" s="20"/>
      <c r="F3" s="20"/>
      <c r="G3" s="18"/>
      <c r="H3" s="18"/>
      <c r="I3" s="128"/>
      <c r="J3" s="129"/>
      <c r="K3" s="130"/>
      <c r="L3" s="121"/>
      <c r="M3" s="122"/>
    </row>
    <row r="4" spans="1:15" ht="15.75" customHeight="1" thickBot="1">
      <c r="A4" s="19"/>
      <c r="B4" s="18"/>
      <c r="C4" s="20"/>
      <c r="D4" s="20"/>
      <c r="E4" s="20"/>
      <c r="F4" s="20"/>
      <c r="G4" s="18"/>
      <c r="H4" s="18"/>
      <c r="I4" s="131"/>
      <c r="J4" s="132"/>
      <c r="K4" s="133"/>
      <c r="L4" s="123"/>
      <c r="M4" s="124"/>
    </row>
    <row r="5" spans="1:15">
      <c r="A5" s="136" t="s">
        <v>35</v>
      </c>
      <c r="B5" s="137"/>
      <c r="C5" s="137"/>
      <c r="D5" s="137"/>
      <c r="E5" s="137"/>
      <c r="F5" s="137"/>
      <c r="G5" s="137"/>
      <c r="H5" s="137"/>
      <c r="I5" s="137"/>
      <c r="J5" s="137"/>
      <c r="K5" s="20"/>
      <c r="L5" s="20"/>
      <c r="M5" s="21"/>
    </row>
    <row r="6" spans="1:15">
      <c r="A6" s="136"/>
      <c r="B6" s="137"/>
      <c r="C6" s="137"/>
      <c r="D6" s="137"/>
      <c r="E6" s="137"/>
      <c r="F6" s="137"/>
      <c r="G6" s="137"/>
      <c r="H6" s="137"/>
      <c r="I6" s="137"/>
      <c r="J6" s="137"/>
      <c r="K6" s="20"/>
      <c r="L6" s="20"/>
      <c r="M6" s="21"/>
    </row>
    <row r="7" spans="1:15" ht="15" customHeight="1">
      <c r="A7" s="136"/>
      <c r="B7" s="137"/>
      <c r="C7" s="137"/>
      <c r="D7" s="137"/>
      <c r="E7" s="137"/>
      <c r="F7" s="137"/>
      <c r="G7" s="137"/>
      <c r="H7" s="137"/>
      <c r="I7" s="137"/>
      <c r="J7" s="137"/>
      <c r="K7" s="20"/>
      <c r="L7" s="20"/>
      <c r="M7" s="21"/>
    </row>
    <row r="8" spans="1:15" ht="15" customHeight="1">
      <c r="A8" s="74"/>
      <c r="B8" s="75"/>
      <c r="C8" s="75"/>
      <c r="D8" s="75"/>
      <c r="E8" s="75"/>
      <c r="F8" s="75"/>
      <c r="G8" s="75"/>
      <c r="H8" s="75"/>
      <c r="I8" s="75"/>
      <c r="J8" s="75"/>
      <c r="K8" s="75"/>
      <c r="L8" s="75"/>
      <c r="M8" s="21"/>
    </row>
    <row r="9" spans="1:15" ht="25.5">
      <c r="A9" s="23"/>
      <c r="B9" s="24" t="s">
        <v>0</v>
      </c>
      <c r="C9" s="24" t="s">
        <v>1</v>
      </c>
      <c r="D9" s="24" t="s">
        <v>19</v>
      </c>
      <c r="E9" s="24" t="s">
        <v>10</v>
      </c>
      <c r="F9" s="24" t="s">
        <v>18</v>
      </c>
      <c r="G9" s="24" t="s">
        <v>16</v>
      </c>
      <c r="H9" s="24" t="s">
        <v>22</v>
      </c>
      <c r="I9" s="7" t="s">
        <v>2</v>
      </c>
      <c r="J9" s="7" t="s">
        <v>3</v>
      </c>
      <c r="K9" s="7" t="s">
        <v>5</v>
      </c>
      <c r="L9" s="7" t="s">
        <v>6</v>
      </c>
      <c r="M9" s="21"/>
    </row>
    <row r="10" spans="1:15">
      <c r="A10" s="25">
        <v>1</v>
      </c>
      <c r="B10" s="4"/>
      <c r="C10" s="101"/>
      <c r="D10" s="26">
        <f>IF(C10=1,1,IF(C10=2,2,IF(C10=0,0)))</f>
        <v>0</v>
      </c>
      <c r="E10" s="12"/>
      <c r="F10" s="26">
        <f>IF(C10=1,1,IF(C10=2,2,IF(C10=0,0)))</f>
        <v>0</v>
      </c>
      <c r="G10" s="104"/>
      <c r="H10" s="72">
        <f>SUM(D10:G10)</f>
        <v>0</v>
      </c>
      <c r="I10" s="5"/>
      <c r="J10" s="28">
        <f>I10-H10</f>
        <v>0</v>
      </c>
      <c r="K10" s="2"/>
      <c r="L10" s="10">
        <f>J10*K10</f>
        <v>0</v>
      </c>
      <c r="M10" s="21"/>
    </row>
    <row r="11" spans="1:15">
      <c r="A11" s="25">
        <v>2</v>
      </c>
      <c r="B11" s="4"/>
      <c r="C11" s="101"/>
      <c r="D11" s="26">
        <f t="shared" ref="D11:D15" si="0">IF(C11=1,1,IF(C11=2,2,IF(C11=0,0)))</f>
        <v>0</v>
      </c>
      <c r="E11" s="12"/>
      <c r="F11" s="103">
        <f t="shared" ref="F11:F15" si="1">IF(C11=1,1,IF(C11=2,2,IF(C11=0,0)))</f>
        <v>0</v>
      </c>
      <c r="G11" s="104"/>
      <c r="H11" s="72">
        <f t="shared" ref="H11:H15" si="2">SUM(D11:G11)</f>
        <v>0</v>
      </c>
      <c r="I11" s="5"/>
      <c r="J11" s="28">
        <f t="shared" ref="J11:J15" si="3">I11-H11</f>
        <v>0</v>
      </c>
      <c r="K11" s="2"/>
      <c r="L11" s="10">
        <f t="shared" ref="L11:L15" si="4">J11*K11</f>
        <v>0</v>
      </c>
      <c r="M11" s="21"/>
    </row>
    <row r="12" spans="1:15">
      <c r="A12" s="25">
        <v>3</v>
      </c>
      <c r="B12" s="4"/>
      <c r="C12" s="101"/>
      <c r="D12" s="26">
        <f t="shared" si="0"/>
        <v>0</v>
      </c>
      <c r="E12" s="12"/>
      <c r="F12" s="103">
        <f t="shared" si="1"/>
        <v>0</v>
      </c>
      <c r="G12" s="104"/>
      <c r="H12" s="72">
        <f t="shared" si="2"/>
        <v>0</v>
      </c>
      <c r="I12" s="5"/>
      <c r="J12" s="28">
        <f t="shared" si="3"/>
        <v>0</v>
      </c>
      <c r="K12" s="2"/>
      <c r="L12" s="10">
        <f t="shared" si="4"/>
        <v>0</v>
      </c>
      <c r="M12" s="21"/>
    </row>
    <row r="13" spans="1:15">
      <c r="A13" s="25">
        <v>4</v>
      </c>
      <c r="B13" s="4"/>
      <c r="C13" s="101"/>
      <c r="D13" s="26">
        <f t="shared" si="0"/>
        <v>0</v>
      </c>
      <c r="E13" s="12"/>
      <c r="F13" s="103">
        <f t="shared" si="1"/>
        <v>0</v>
      </c>
      <c r="G13" s="104"/>
      <c r="H13" s="72">
        <f t="shared" si="2"/>
        <v>0</v>
      </c>
      <c r="I13" s="5"/>
      <c r="J13" s="28">
        <f t="shared" si="3"/>
        <v>0</v>
      </c>
      <c r="K13" s="2"/>
      <c r="L13" s="10">
        <f t="shared" si="4"/>
        <v>0</v>
      </c>
      <c r="M13" s="21"/>
      <c r="O13" s="29"/>
    </row>
    <row r="14" spans="1:15">
      <c r="A14" s="25">
        <v>5</v>
      </c>
      <c r="B14" s="4"/>
      <c r="C14" s="101"/>
      <c r="D14" s="26">
        <f t="shared" si="0"/>
        <v>0</v>
      </c>
      <c r="E14" s="12"/>
      <c r="F14" s="103">
        <f t="shared" si="1"/>
        <v>0</v>
      </c>
      <c r="G14" s="104"/>
      <c r="H14" s="72">
        <f t="shared" si="2"/>
        <v>0</v>
      </c>
      <c r="I14" s="5"/>
      <c r="J14" s="28">
        <f t="shared" si="3"/>
        <v>0</v>
      </c>
      <c r="K14" s="2"/>
      <c r="L14" s="10">
        <f t="shared" si="4"/>
        <v>0</v>
      </c>
      <c r="M14" s="21"/>
    </row>
    <row r="15" spans="1:15">
      <c r="A15" s="25">
        <v>6</v>
      </c>
      <c r="B15" s="4"/>
      <c r="C15" s="101"/>
      <c r="D15" s="26">
        <f t="shared" si="0"/>
        <v>0</v>
      </c>
      <c r="E15" s="102"/>
      <c r="F15" s="103">
        <f t="shared" si="1"/>
        <v>0</v>
      </c>
      <c r="G15" s="104"/>
      <c r="H15" s="72">
        <f t="shared" si="2"/>
        <v>0</v>
      </c>
      <c r="I15" s="5"/>
      <c r="J15" s="28">
        <f t="shared" si="3"/>
        <v>0</v>
      </c>
      <c r="K15" s="2"/>
      <c r="L15" s="10">
        <f t="shared" si="4"/>
        <v>0</v>
      </c>
      <c r="M15" s="21"/>
    </row>
    <row r="16" spans="1:15">
      <c r="A16" s="30"/>
      <c r="B16" s="31"/>
      <c r="C16" s="31"/>
      <c r="D16" s="31"/>
      <c r="E16" s="31"/>
      <c r="F16" s="31"/>
      <c r="G16" s="18"/>
      <c r="H16" s="27">
        <f>SUM(H10:H15)</f>
        <v>0</v>
      </c>
      <c r="I16" s="10">
        <f t="shared" ref="I16" si="5">SUM(H16)</f>
        <v>0</v>
      </c>
      <c r="J16" s="10">
        <f>SUM(J10:J15)</f>
        <v>0</v>
      </c>
      <c r="K16" s="9">
        <f>SUM(K10:K15)</f>
        <v>0</v>
      </c>
      <c r="L16" s="10">
        <f>SUM(L10:L15)</f>
        <v>0</v>
      </c>
      <c r="M16" s="21"/>
    </row>
    <row r="17" spans="1:13">
      <c r="A17" s="19"/>
      <c r="B17" s="18"/>
      <c r="C17" s="18"/>
      <c r="D17" s="18"/>
      <c r="E17" s="18"/>
      <c r="F17" s="18"/>
      <c r="H17" s="18"/>
      <c r="I17" s="18"/>
      <c r="J17" s="18"/>
      <c r="K17" s="139"/>
      <c r="L17" s="139"/>
      <c r="M17" s="21"/>
    </row>
    <row r="18" spans="1:13">
      <c r="A18" s="19"/>
      <c r="B18" s="18" t="s">
        <v>7</v>
      </c>
      <c r="C18" s="18"/>
      <c r="D18" s="18"/>
      <c r="E18" s="18"/>
      <c r="F18" s="18"/>
      <c r="G18" s="18"/>
      <c r="H18" s="18"/>
      <c r="I18" s="18"/>
      <c r="J18" s="18"/>
      <c r="K18" s="140"/>
      <c r="L18" s="140"/>
      <c r="M18" s="21"/>
    </row>
    <row r="19" spans="1:13" ht="15">
      <c r="A19" s="19"/>
      <c r="B19" s="9" t="s">
        <v>8</v>
      </c>
      <c r="C19" s="32">
        <v>1</v>
      </c>
      <c r="D19" s="33"/>
      <c r="E19" s="33" t="s">
        <v>20</v>
      </c>
      <c r="F19" s="33"/>
      <c r="G19" s="33"/>
      <c r="H19" s="3"/>
      <c r="I19" s="18"/>
      <c r="J19" s="18"/>
      <c r="K19" s="18"/>
      <c r="L19" s="18"/>
      <c r="M19" s="21"/>
    </row>
    <row r="20" spans="1:13" ht="15">
      <c r="A20" s="19"/>
      <c r="B20" s="34" t="s">
        <v>9</v>
      </c>
      <c r="C20" s="32">
        <v>2</v>
      </c>
      <c r="D20" s="33"/>
      <c r="E20" s="33" t="s">
        <v>30</v>
      </c>
      <c r="F20" s="33"/>
      <c r="G20" s="33"/>
      <c r="H20" s="28">
        <f>H19*2.5</f>
        <v>0</v>
      </c>
      <c r="I20" s="18"/>
      <c r="J20" s="18"/>
      <c r="K20" s="141" t="s">
        <v>63</v>
      </c>
      <c r="L20" s="142"/>
      <c r="M20" s="21"/>
    </row>
    <row r="21" spans="1:13" ht="15">
      <c r="A21" s="19"/>
      <c r="B21" s="18"/>
      <c r="C21" s="35"/>
      <c r="D21" s="35"/>
      <c r="E21" s="35"/>
      <c r="F21" s="35"/>
      <c r="G21" s="35"/>
      <c r="H21" s="35"/>
      <c r="I21" s="18"/>
      <c r="J21" s="18"/>
      <c r="K21" s="143"/>
      <c r="L21" s="144"/>
      <c r="M21" s="21"/>
    </row>
    <row r="22" spans="1:13" ht="15">
      <c r="A22" s="19"/>
      <c r="B22" s="36" t="s">
        <v>10</v>
      </c>
      <c r="C22" s="37"/>
      <c r="D22" s="35"/>
      <c r="E22" s="35"/>
      <c r="F22" s="35"/>
      <c r="G22" s="35"/>
      <c r="H22" s="35"/>
      <c r="I22" s="18"/>
      <c r="J22" s="18"/>
      <c r="K22" s="18"/>
      <c r="L22" s="18"/>
      <c r="M22" s="21"/>
    </row>
    <row r="23" spans="1:13" ht="15" customHeight="1">
      <c r="A23" s="19"/>
      <c r="B23" s="9" t="s">
        <v>11</v>
      </c>
      <c r="C23" s="32">
        <v>0.5</v>
      </c>
      <c r="D23" s="33"/>
      <c r="E23" s="138" t="s">
        <v>75</v>
      </c>
      <c r="F23" s="138"/>
      <c r="G23" s="138"/>
      <c r="H23" s="138"/>
      <c r="I23" s="138"/>
      <c r="J23" s="138"/>
      <c r="K23" s="138"/>
      <c r="L23" s="138"/>
      <c r="M23" s="21"/>
    </row>
    <row r="24" spans="1:13" ht="15">
      <c r="A24" s="19"/>
      <c r="B24" s="9" t="s">
        <v>12</v>
      </c>
      <c r="C24" s="32">
        <v>0.25</v>
      </c>
      <c r="D24" s="33"/>
      <c r="E24" s="138"/>
      <c r="F24" s="138"/>
      <c r="G24" s="138"/>
      <c r="H24" s="138"/>
      <c r="I24" s="138"/>
      <c r="J24" s="138"/>
      <c r="K24" s="138"/>
      <c r="L24" s="138"/>
      <c r="M24" s="21"/>
    </row>
    <row r="25" spans="1:13" ht="15">
      <c r="A25" s="19"/>
      <c r="B25" s="9" t="s">
        <v>13</v>
      </c>
      <c r="C25" s="32" t="s">
        <v>14</v>
      </c>
      <c r="D25" s="33"/>
      <c r="E25" s="138"/>
      <c r="F25" s="138"/>
      <c r="G25" s="138"/>
      <c r="H25" s="138"/>
      <c r="I25" s="138"/>
      <c r="J25" s="138"/>
      <c r="K25" s="138"/>
      <c r="L25" s="138"/>
      <c r="M25" s="21"/>
    </row>
    <row r="26" spans="1:13" ht="15">
      <c r="A26" s="19"/>
      <c r="B26" s="35"/>
      <c r="C26" s="38"/>
      <c r="D26" s="38"/>
      <c r="E26" s="138"/>
      <c r="F26" s="138"/>
      <c r="G26" s="138"/>
      <c r="H26" s="138"/>
      <c r="I26" s="138"/>
      <c r="J26" s="138"/>
      <c r="K26" s="138"/>
      <c r="L26" s="138"/>
      <c r="M26" s="21"/>
    </row>
    <row r="27" spans="1:13" ht="15">
      <c r="A27" s="39"/>
      <c r="B27" s="40" t="s">
        <v>15</v>
      </c>
      <c r="C27" s="40"/>
      <c r="D27" s="35"/>
      <c r="E27" s="83"/>
      <c r="F27" s="83"/>
      <c r="G27" s="83"/>
      <c r="H27" s="83"/>
      <c r="I27" s="83"/>
      <c r="J27" s="83"/>
      <c r="K27" s="83"/>
      <c r="L27" s="83"/>
      <c r="M27" s="21"/>
    </row>
    <row r="28" spans="1:13" ht="15">
      <c r="A28" s="39"/>
      <c r="B28" s="34" t="s">
        <v>8</v>
      </c>
      <c r="C28" s="32">
        <v>1</v>
      </c>
      <c r="D28" s="35"/>
      <c r="E28" s="83"/>
      <c r="F28" s="83"/>
      <c r="G28" s="83"/>
      <c r="H28" s="83"/>
      <c r="I28" s="83"/>
      <c r="J28" s="83"/>
      <c r="K28" s="83"/>
      <c r="L28" s="83"/>
      <c r="M28" s="21"/>
    </row>
    <row r="29" spans="1:13" ht="15">
      <c r="A29" s="41"/>
      <c r="B29" s="34" t="s">
        <v>9</v>
      </c>
      <c r="C29" s="32">
        <v>2</v>
      </c>
      <c r="D29" s="35"/>
      <c r="E29" s="138"/>
      <c r="F29" s="138"/>
      <c r="G29" s="138"/>
      <c r="H29" s="138"/>
      <c r="I29" s="138"/>
      <c r="J29" s="138"/>
      <c r="K29" s="138"/>
      <c r="L29" s="138"/>
      <c r="M29" s="21"/>
    </row>
    <row r="30" spans="1:13" ht="15" customHeight="1">
      <c r="A30" s="19"/>
      <c r="B30" s="18"/>
      <c r="C30" s="18"/>
      <c r="D30" s="18"/>
      <c r="E30" s="138"/>
      <c r="F30" s="138"/>
      <c r="G30" s="138"/>
      <c r="H30" s="138"/>
      <c r="I30" s="138"/>
      <c r="J30" s="138"/>
      <c r="K30" s="138"/>
      <c r="L30" s="138"/>
      <c r="M30" s="21"/>
    </row>
    <row r="31" spans="1:13" ht="15" customHeight="1">
      <c r="A31" s="19"/>
      <c r="B31" s="42" t="s">
        <v>16</v>
      </c>
      <c r="C31" s="42"/>
      <c r="D31" s="18"/>
      <c r="E31" s="138"/>
      <c r="F31" s="138"/>
      <c r="G31" s="138"/>
      <c r="H31" s="138"/>
      <c r="I31" s="138"/>
      <c r="J31" s="138"/>
      <c r="K31" s="138"/>
      <c r="L31" s="138"/>
      <c r="M31" s="21"/>
    </row>
    <row r="32" spans="1:13">
      <c r="A32" s="19"/>
      <c r="B32" s="28">
        <v>2</v>
      </c>
      <c r="C32" s="9" t="s">
        <v>17</v>
      </c>
      <c r="D32" s="18"/>
      <c r="E32" s="83"/>
      <c r="F32" s="83"/>
      <c r="G32" s="83"/>
      <c r="H32" s="83"/>
      <c r="I32" s="83"/>
      <c r="J32" s="83"/>
      <c r="K32" s="83"/>
      <c r="L32" s="83"/>
      <c r="M32" s="21"/>
    </row>
    <row r="33" spans="1:13" ht="13.5" thickBot="1">
      <c r="A33" s="43"/>
      <c r="B33" s="44"/>
      <c r="C33" s="134"/>
      <c r="D33" s="134"/>
      <c r="E33" s="134"/>
      <c r="F33" s="134"/>
      <c r="G33" s="134"/>
      <c r="H33" s="134"/>
      <c r="I33" s="134"/>
      <c r="J33" s="134"/>
      <c r="K33" s="134"/>
      <c r="L33" s="134"/>
      <c r="M33" s="135"/>
    </row>
  </sheetData>
  <sheetProtection sheet="1" objects="1" scenarios="1" selectLockedCells="1"/>
  <mergeCells count="9">
    <mergeCell ref="L1:M4"/>
    <mergeCell ref="I2:K4"/>
    <mergeCell ref="C33:M33"/>
    <mergeCell ref="A5:J7"/>
    <mergeCell ref="E23:L26"/>
    <mergeCell ref="E29:L31"/>
    <mergeCell ref="K17:L18"/>
    <mergeCell ref="K20:L21"/>
    <mergeCell ref="B3:C3"/>
  </mergeCells>
  <pageMargins left="0.7" right="0.7" top="0.75" bottom="0.75" header="0.3" footer="0.3"/>
  <pageSetup orientation="landscape" r:id="rId1"/>
  <headerFooter differentOddEven="1"/>
  <drawing r:id="rId2"/>
  <legacyDrawing r:id="rId3"/>
</worksheet>
</file>

<file path=xl/worksheets/sheet2.xml><?xml version="1.0" encoding="utf-8"?>
<worksheet xmlns="http://schemas.openxmlformats.org/spreadsheetml/2006/main" xmlns:r="http://schemas.openxmlformats.org/officeDocument/2006/relationships">
  <dimension ref="A1:M43"/>
  <sheetViews>
    <sheetView workbookViewId="0">
      <selection activeCell="C24" sqref="C24"/>
    </sheetView>
  </sheetViews>
  <sheetFormatPr defaultRowHeight="12.75"/>
  <cols>
    <col min="1" max="2" width="9.140625" style="6"/>
    <col min="3" max="3" width="11.85546875" style="6" customWidth="1"/>
    <col min="4" max="4" width="9.140625" style="6"/>
    <col min="5" max="5" width="3.28515625" style="6" customWidth="1"/>
    <col min="6" max="6" width="15" style="6" bestFit="1" customWidth="1"/>
    <col min="7" max="8" width="9.140625" style="6"/>
    <col min="9" max="9" width="9.5703125" style="6" customWidth="1"/>
    <col min="10" max="10" width="9.140625" style="6"/>
    <col min="11" max="11" width="11" style="6" bestFit="1" customWidth="1"/>
    <col min="12" max="12" width="3" style="6" customWidth="1"/>
    <col min="13" max="16384" width="9.140625" style="6"/>
  </cols>
  <sheetData>
    <row r="1" spans="1:13" ht="27">
      <c r="A1" s="15" t="s">
        <v>37</v>
      </c>
      <c r="B1" s="16"/>
      <c r="C1" s="16"/>
      <c r="D1" s="16"/>
      <c r="E1" s="16"/>
      <c r="F1" s="16"/>
      <c r="G1" s="16"/>
      <c r="H1" s="16"/>
      <c r="I1" s="16"/>
      <c r="J1" s="16"/>
      <c r="K1" s="16"/>
      <c r="L1" s="16"/>
      <c r="M1" s="45"/>
    </row>
    <row r="2" spans="1:13" ht="12" customHeight="1">
      <c r="A2" s="17"/>
      <c r="B2" s="18"/>
      <c r="C2" s="18"/>
      <c r="D2" s="18"/>
      <c r="E2" s="18"/>
      <c r="F2" s="18"/>
      <c r="G2" s="18"/>
      <c r="H2" s="18"/>
      <c r="I2" s="18"/>
      <c r="J2" s="18"/>
      <c r="K2" s="18"/>
      <c r="L2" s="18"/>
      <c r="M2" s="21"/>
    </row>
    <row r="3" spans="1:13">
      <c r="A3" s="41" t="s">
        <v>53</v>
      </c>
      <c r="B3" s="18"/>
      <c r="C3" s="18"/>
      <c r="D3" s="18"/>
      <c r="E3" s="18"/>
      <c r="F3" s="18"/>
      <c r="G3" s="18"/>
      <c r="H3" s="18"/>
      <c r="I3" s="18"/>
      <c r="J3" s="18"/>
      <c r="K3" s="18"/>
      <c r="L3" s="18"/>
      <c r="M3" s="21"/>
    </row>
    <row r="4" spans="1:13" ht="12.75" customHeight="1">
      <c r="A4" s="136" t="s">
        <v>84</v>
      </c>
      <c r="B4" s="137"/>
      <c r="C4" s="137"/>
      <c r="D4" s="137"/>
      <c r="E4" s="137"/>
      <c r="F4" s="137"/>
      <c r="G4" s="137"/>
      <c r="H4" s="137"/>
      <c r="I4" s="137"/>
      <c r="J4" s="137"/>
      <c r="K4" s="137"/>
      <c r="L4" s="137"/>
      <c r="M4" s="152"/>
    </row>
    <row r="5" spans="1:13">
      <c r="A5" s="136"/>
      <c r="B5" s="137"/>
      <c r="C5" s="137"/>
      <c r="D5" s="137"/>
      <c r="E5" s="137"/>
      <c r="F5" s="137"/>
      <c r="G5" s="137"/>
      <c r="H5" s="137"/>
      <c r="I5" s="137"/>
      <c r="J5" s="137"/>
      <c r="K5" s="137"/>
      <c r="L5" s="137"/>
      <c r="M5" s="152"/>
    </row>
    <row r="6" spans="1:13">
      <c r="A6" s="153" t="s">
        <v>73</v>
      </c>
      <c r="B6" s="154"/>
      <c r="C6" s="47"/>
      <c r="D6" s="47"/>
      <c r="E6" s="47"/>
      <c r="F6" s="47"/>
      <c r="G6" s="47"/>
      <c r="H6" s="47"/>
      <c r="I6" s="47"/>
      <c r="J6" s="47"/>
      <c r="K6" s="47"/>
      <c r="L6" s="47"/>
      <c r="M6" s="100"/>
    </row>
    <row r="7" spans="1:13">
      <c r="A7" s="19" t="s">
        <v>74</v>
      </c>
      <c r="B7" s="18"/>
      <c r="C7" s="18"/>
      <c r="D7" s="18"/>
      <c r="E7" s="18"/>
      <c r="F7" s="18"/>
      <c r="G7" s="18"/>
      <c r="H7" s="18"/>
      <c r="I7" s="18"/>
      <c r="J7" s="18"/>
      <c r="K7" s="18"/>
      <c r="L7" s="18"/>
      <c r="M7" s="21"/>
    </row>
    <row r="8" spans="1:13">
      <c r="A8" s="70" t="s">
        <v>77</v>
      </c>
      <c r="B8" s="48"/>
      <c r="C8" s="95"/>
      <c r="D8" s="95"/>
      <c r="E8" s="95"/>
      <c r="F8" s="95"/>
      <c r="G8" s="95"/>
      <c r="H8" s="95"/>
      <c r="I8" s="95"/>
      <c r="J8" s="18"/>
      <c r="K8" s="18"/>
      <c r="L8" s="18"/>
      <c r="M8" s="21"/>
    </row>
    <row r="9" spans="1:13" ht="12.75" customHeight="1">
      <c r="A9" s="136" t="s">
        <v>78</v>
      </c>
      <c r="B9" s="137"/>
      <c r="C9" s="137"/>
      <c r="D9" s="137"/>
      <c r="E9" s="137"/>
      <c r="F9" s="137"/>
      <c r="G9" s="137"/>
      <c r="H9" s="137"/>
      <c r="I9" s="137"/>
      <c r="J9" s="137"/>
      <c r="K9" s="137"/>
      <c r="L9" s="137"/>
      <c r="M9" s="152"/>
    </row>
    <row r="10" spans="1:13">
      <c r="A10" s="136"/>
      <c r="B10" s="137"/>
      <c r="C10" s="137"/>
      <c r="D10" s="137"/>
      <c r="E10" s="137"/>
      <c r="F10" s="137"/>
      <c r="G10" s="137"/>
      <c r="H10" s="137"/>
      <c r="I10" s="137"/>
      <c r="J10" s="137"/>
      <c r="K10" s="137"/>
      <c r="L10" s="137"/>
      <c r="M10" s="152"/>
    </row>
    <row r="11" spans="1:13">
      <c r="A11" s="71" t="s">
        <v>38</v>
      </c>
      <c r="B11" s="18"/>
      <c r="C11" s="95"/>
      <c r="D11" s="95"/>
      <c r="E11" s="95"/>
      <c r="F11" s="95"/>
      <c r="G11" s="95"/>
      <c r="H11" s="95"/>
      <c r="I11" s="95"/>
      <c r="J11" s="18"/>
      <c r="K11" s="18"/>
      <c r="L11" s="18"/>
      <c r="M11" s="21"/>
    </row>
    <row r="12" spans="1:13" ht="12.75" customHeight="1">
      <c r="A12" s="136" t="s">
        <v>79</v>
      </c>
      <c r="B12" s="137"/>
      <c r="C12" s="137"/>
      <c r="D12" s="137"/>
      <c r="E12" s="137"/>
      <c r="F12" s="137"/>
      <c r="G12" s="137"/>
      <c r="H12" s="137"/>
      <c r="I12" s="137"/>
      <c r="J12" s="137"/>
      <c r="K12" s="137"/>
      <c r="L12" s="137"/>
      <c r="M12" s="152"/>
    </row>
    <row r="13" spans="1:13">
      <c r="A13" s="136"/>
      <c r="B13" s="137"/>
      <c r="C13" s="137"/>
      <c r="D13" s="137"/>
      <c r="E13" s="137"/>
      <c r="F13" s="137"/>
      <c r="G13" s="137"/>
      <c r="H13" s="137"/>
      <c r="I13" s="137"/>
      <c r="J13" s="137"/>
      <c r="K13" s="137"/>
      <c r="L13" s="137"/>
      <c r="M13" s="152"/>
    </row>
    <row r="14" spans="1:13">
      <c r="A14" s="94"/>
      <c r="B14" s="95"/>
      <c r="C14" s="95"/>
      <c r="D14" s="95"/>
      <c r="E14" s="95"/>
      <c r="F14" s="95"/>
      <c r="G14" s="95"/>
      <c r="H14" s="95"/>
      <c r="I14" s="95"/>
      <c r="J14" s="95"/>
      <c r="K14" s="95"/>
      <c r="L14" s="95"/>
      <c r="M14" s="97"/>
    </row>
    <row r="15" spans="1:13">
      <c r="A15" s="41" t="s">
        <v>73</v>
      </c>
      <c r="B15" s="18"/>
      <c r="C15" s="18"/>
      <c r="D15" s="95"/>
      <c r="E15" s="151" t="s">
        <v>77</v>
      </c>
      <c r="F15" s="151"/>
      <c r="G15" s="95"/>
      <c r="H15" s="95"/>
      <c r="L15" s="95"/>
      <c r="M15" s="97"/>
    </row>
    <row r="16" spans="1:13">
      <c r="A16" s="19"/>
      <c r="B16" s="18"/>
      <c r="C16" s="18"/>
      <c r="D16" s="95"/>
      <c r="E16" s="95"/>
      <c r="F16" s="95"/>
      <c r="G16" s="95"/>
      <c r="H16" s="95"/>
      <c r="L16" s="95"/>
      <c r="M16" s="97"/>
    </row>
    <row r="17" spans="1:13">
      <c r="A17" s="149" t="s">
        <v>81</v>
      </c>
      <c r="B17" s="150"/>
      <c r="C17" s="99">
        <v>5</v>
      </c>
      <c r="D17" s="95"/>
      <c r="E17" s="148" t="s">
        <v>72</v>
      </c>
      <c r="F17" s="147"/>
      <c r="G17" s="86"/>
      <c r="H17" s="95"/>
      <c r="I17" s="18" t="s">
        <v>54</v>
      </c>
      <c r="J17" s="18"/>
      <c r="K17" s="18"/>
      <c r="L17" s="95"/>
      <c r="M17" s="97"/>
    </row>
    <row r="18" spans="1:13">
      <c r="A18" s="19"/>
      <c r="B18" s="18"/>
      <c r="C18" s="18"/>
      <c r="D18" s="95"/>
      <c r="E18" s="148" t="s">
        <v>68</v>
      </c>
      <c r="F18" s="147"/>
      <c r="G18" s="87"/>
      <c r="H18" s="95"/>
      <c r="I18" s="18"/>
      <c r="J18" s="18"/>
      <c r="K18" s="18"/>
      <c r="L18" s="95"/>
      <c r="M18" s="97"/>
    </row>
    <row r="19" spans="1:13" ht="12.75" customHeight="1">
      <c r="A19" s="79"/>
      <c r="B19" s="95"/>
      <c r="C19" s="95"/>
      <c r="D19" s="95"/>
      <c r="E19" s="148" t="s">
        <v>59</v>
      </c>
      <c r="F19" s="147"/>
      <c r="G19" s="78">
        <f>SUM(G17:G18)</f>
        <v>0</v>
      </c>
      <c r="H19" s="95"/>
      <c r="I19" s="18" t="s">
        <v>56</v>
      </c>
      <c r="J19" s="18"/>
      <c r="K19" s="10">
        <f>'Step One'!L16</f>
        <v>0</v>
      </c>
      <c r="L19" s="95"/>
      <c r="M19" s="97"/>
    </row>
    <row r="20" spans="1:13">
      <c r="A20" s="79" t="s">
        <v>38</v>
      </c>
      <c r="B20" s="114"/>
      <c r="C20" s="114"/>
      <c r="D20" s="95"/>
      <c r="E20" s="95"/>
      <c r="F20" s="95"/>
      <c r="G20" s="95"/>
      <c r="H20" s="95"/>
      <c r="I20" s="18" t="s">
        <v>30</v>
      </c>
      <c r="J20" s="18"/>
      <c r="K20" s="10">
        <f>'Step One'!H20</f>
        <v>0</v>
      </c>
      <c r="L20" s="95"/>
      <c r="M20" s="97"/>
    </row>
    <row r="21" spans="1:13">
      <c r="A21" s="113"/>
      <c r="B21" s="114"/>
      <c r="C21" s="114"/>
      <c r="D21" s="95"/>
      <c r="E21" s="95"/>
      <c r="G21" s="50"/>
      <c r="H21" s="95"/>
      <c r="I21" s="18" t="s">
        <v>55</v>
      </c>
      <c r="J21" s="18"/>
      <c r="K21" s="28">
        <f>G27</f>
        <v>5</v>
      </c>
      <c r="L21" s="95"/>
      <c r="M21" s="97"/>
    </row>
    <row r="22" spans="1:13" ht="12.75" customHeight="1">
      <c r="A22" s="146" t="s">
        <v>60</v>
      </c>
      <c r="B22" s="147"/>
      <c r="C22" s="88"/>
      <c r="D22" s="114" t="s">
        <v>80</v>
      </c>
      <c r="E22" s="50"/>
      <c r="F22" s="98" t="s">
        <v>33</v>
      </c>
      <c r="G22" s="18"/>
      <c r="H22" s="95"/>
      <c r="I22" s="18"/>
      <c r="J22" s="18"/>
      <c r="K22" s="80"/>
      <c r="L22" s="95"/>
      <c r="M22" s="97"/>
    </row>
    <row r="23" spans="1:13" ht="12.75" customHeight="1">
      <c r="A23" s="146" t="s">
        <v>69</v>
      </c>
      <c r="B23" s="147"/>
      <c r="C23" s="85"/>
      <c r="D23" s="95"/>
      <c r="H23" s="95"/>
      <c r="I23" s="18"/>
      <c r="J23" s="18"/>
      <c r="K23" s="10">
        <f>K19-K20-K21-K22</f>
        <v>-5</v>
      </c>
      <c r="L23" s="95"/>
      <c r="M23" s="97"/>
    </row>
    <row r="24" spans="1:13" ht="12.75" customHeight="1">
      <c r="A24" s="146" t="s">
        <v>71</v>
      </c>
      <c r="B24" s="147"/>
      <c r="C24" s="88"/>
      <c r="D24" s="95"/>
      <c r="E24" s="18" t="s">
        <v>82</v>
      </c>
      <c r="F24" s="96"/>
      <c r="G24" s="28">
        <f>C17</f>
        <v>5</v>
      </c>
      <c r="H24" s="95"/>
      <c r="I24" s="18"/>
      <c r="J24" s="18"/>
      <c r="K24" s="10">
        <f>ROUND(K23,0)</f>
        <v>-5</v>
      </c>
      <c r="L24" s="95"/>
      <c r="M24" s="97"/>
    </row>
    <row r="25" spans="1:13">
      <c r="A25" s="46"/>
      <c r="B25" s="115" t="s">
        <v>4</v>
      </c>
      <c r="C25" s="81">
        <f>SUM(C22:C24)</f>
        <v>0</v>
      </c>
      <c r="D25" s="47"/>
      <c r="E25" s="73" t="s">
        <v>83</v>
      </c>
      <c r="F25" s="18"/>
      <c r="G25" s="28">
        <f>G19</f>
        <v>0</v>
      </c>
      <c r="H25" s="47"/>
      <c r="I25" s="18" t="s">
        <v>57</v>
      </c>
      <c r="J25" s="18"/>
      <c r="K25" s="51">
        <f>K24*100</f>
        <v>-500</v>
      </c>
      <c r="L25" s="47"/>
      <c r="M25" s="21"/>
    </row>
    <row r="26" spans="1:13">
      <c r="A26" s="148"/>
      <c r="B26" s="148"/>
      <c r="C26" s="118"/>
      <c r="D26" s="18"/>
      <c r="E26" s="73" t="s">
        <v>69</v>
      </c>
      <c r="F26" s="80"/>
      <c r="G26" s="28">
        <f>C25</f>
        <v>0</v>
      </c>
      <c r="H26" s="18"/>
      <c r="L26" s="18"/>
      <c r="M26" s="21"/>
    </row>
    <row r="27" spans="1:13">
      <c r="A27" s="148"/>
      <c r="B27" s="148"/>
      <c r="C27" s="118"/>
      <c r="D27" s="18"/>
      <c r="E27" s="73"/>
      <c r="F27" s="80"/>
      <c r="G27" s="99">
        <f>SUM(G24:G26)</f>
        <v>5</v>
      </c>
      <c r="H27" s="18"/>
      <c r="L27" s="18"/>
      <c r="M27" s="21"/>
    </row>
    <row r="28" spans="1:13">
      <c r="A28" s="148"/>
      <c r="B28" s="148"/>
      <c r="C28" s="118"/>
      <c r="D28" s="18"/>
      <c r="E28" s="73"/>
      <c r="F28" s="18"/>
      <c r="G28" s="80"/>
      <c r="H28" s="18"/>
      <c r="L28" s="18"/>
      <c r="M28" s="21"/>
    </row>
    <row r="29" spans="1:13">
      <c r="A29" s="47"/>
      <c r="B29" s="115"/>
      <c r="C29" s="117"/>
      <c r="D29" s="18"/>
      <c r="E29" s="18"/>
      <c r="F29" s="18"/>
      <c r="G29" s="38"/>
      <c r="H29" s="18"/>
      <c r="L29" s="18"/>
      <c r="M29" s="21"/>
    </row>
    <row r="30" spans="1:13">
      <c r="A30" s="18"/>
      <c r="B30" s="18"/>
      <c r="C30" s="18"/>
      <c r="D30" s="18"/>
      <c r="E30" s="18"/>
      <c r="F30" s="18"/>
      <c r="G30" s="18"/>
      <c r="H30" s="18"/>
      <c r="L30" s="18"/>
      <c r="M30" s="21"/>
    </row>
    <row r="31" spans="1:13" ht="13.5" thickBot="1">
      <c r="A31" s="43"/>
      <c r="B31" s="44"/>
      <c r="C31" s="44"/>
      <c r="D31" s="44"/>
      <c r="E31" s="44"/>
      <c r="F31" s="44"/>
      <c r="G31" s="44"/>
      <c r="H31" s="44"/>
      <c r="I31" s="44"/>
      <c r="J31" s="44"/>
      <c r="K31" s="44"/>
      <c r="L31" s="44"/>
      <c r="M31" s="52"/>
    </row>
    <row r="32" spans="1:13">
      <c r="F32" s="18"/>
      <c r="G32" s="49"/>
    </row>
    <row r="33" spans="1:13">
      <c r="A33" s="41"/>
      <c r="B33" s="18"/>
      <c r="C33" s="18"/>
      <c r="D33" s="18"/>
      <c r="E33" s="18"/>
      <c r="F33" s="18"/>
      <c r="G33" s="18"/>
      <c r="H33" s="50"/>
      <c r="I33" s="76"/>
      <c r="J33" s="50"/>
      <c r="K33" s="77"/>
      <c r="L33" s="77"/>
      <c r="M33" s="77"/>
    </row>
    <row r="34" spans="1:13">
      <c r="D34" s="18"/>
      <c r="E34" s="18"/>
      <c r="F34" s="18"/>
      <c r="G34" s="18"/>
      <c r="H34" s="18"/>
      <c r="I34" s="18"/>
      <c r="J34" s="18"/>
    </row>
    <row r="35" spans="1:13">
      <c r="D35" s="18"/>
      <c r="E35" s="18"/>
      <c r="F35" s="18"/>
      <c r="H35" s="18"/>
      <c r="I35" s="18"/>
      <c r="J35" s="18"/>
    </row>
    <row r="36" spans="1:13">
      <c r="D36" s="18"/>
      <c r="E36" s="18"/>
      <c r="F36" s="18"/>
      <c r="G36" s="18"/>
      <c r="H36" s="18"/>
      <c r="I36" s="18"/>
      <c r="J36" s="18"/>
    </row>
    <row r="37" spans="1:13">
      <c r="B37" s="18"/>
      <c r="C37" s="18"/>
      <c r="D37" s="18"/>
      <c r="E37" s="18"/>
      <c r="F37" s="18"/>
      <c r="G37" s="18"/>
      <c r="H37" s="18"/>
      <c r="I37" s="18"/>
      <c r="J37" s="18"/>
    </row>
    <row r="38" spans="1:13">
      <c r="B38" s="18"/>
      <c r="C38" s="18"/>
      <c r="D38" s="18"/>
      <c r="E38" s="18"/>
      <c r="F38" s="18"/>
      <c r="G38" s="18"/>
      <c r="H38" s="18"/>
      <c r="I38" s="18"/>
      <c r="J38" s="18"/>
    </row>
    <row r="39" spans="1:13">
      <c r="B39" s="18"/>
      <c r="C39" s="18"/>
      <c r="D39" s="18"/>
      <c r="E39" s="18"/>
      <c r="F39" s="18"/>
      <c r="G39" s="18"/>
      <c r="H39" s="18"/>
      <c r="I39" s="18"/>
      <c r="J39" s="18"/>
    </row>
    <row r="40" spans="1:13">
      <c r="B40" s="18"/>
      <c r="C40" s="18"/>
      <c r="D40" s="18"/>
      <c r="E40" s="18"/>
      <c r="F40" s="18"/>
      <c r="G40" s="18"/>
      <c r="H40" s="18"/>
      <c r="I40" s="18"/>
      <c r="J40" s="18"/>
    </row>
    <row r="41" spans="1:13">
      <c r="B41" s="18"/>
      <c r="C41" s="18"/>
      <c r="D41" s="18"/>
      <c r="E41" s="18"/>
      <c r="F41" s="18"/>
      <c r="G41" s="18"/>
      <c r="H41" s="18"/>
      <c r="I41" s="18"/>
      <c r="J41" s="18"/>
    </row>
    <row r="42" spans="1:13">
      <c r="B42" s="18"/>
      <c r="C42" s="18"/>
      <c r="D42" s="18"/>
      <c r="E42" s="18"/>
      <c r="F42" s="18"/>
      <c r="G42" s="18"/>
      <c r="H42" s="18"/>
      <c r="I42" s="18"/>
      <c r="J42" s="18"/>
    </row>
    <row r="43" spans="1:13">
      <c r="B43" s="18"/>
      <c r="C43" s="18"/>
      <c r="D43" s="18"/>
      <c r="E43" s="18"/>
      <c r="H43" s="18"/>
      <c r="I43" s="18"/>
      <c r="J43" s="18"/>
    </row>
  </sheetData>
  <sheetProtection sheet="1" objects="1" scenarios="1" selectLockedCells="1"/>
  <mergeCells count="15">
    <mergeCell ref="E15:F15"/>
    <mergeCell ref="E17:F17"/>
    <mergeCell ref="E18:F18"/>
    <mergeCell ref="E19:F19"/>
    <mergeCell ref="A4:M5"/>
    <mergeCell ref="A6:B6"/>
    <mergeCell ref="A12:M13"/>
    <mergeCell ref="A9:M10"/>
    <mergeCell ref="A22:B22"/>
    <mergeCell ref="A26:B26"/>
    <mergeCell ref="A27:B27"/>
    <mergeCell ref="A28:B28"/>
    <mergeCell ref="A17:B17"/>
    <mergeCell ref="A23:B23"/>
    <mergeCell ref="A24:B24"/>
  </mergeCells>
  <pageMargins left="0.7" right="0.7" top="0.75" bottom="0.75" header="0.3" footer="0.3"/>
  <pageSetup orientation="landscape" r:id="rId1"/>
  <drawing r:id="rId2"/>
  <legacyDrawing r:id="rId3"/>
</worksheet>
</file>

<file path=xl/worksheets/sheet3.xml><?xml version="1.0" encoding="utf-8"?>
<worksheet xmlns="http://schemas.openxmlformats.org/spreadsheetml/2006/main" xmlns:r="http://schemas.openxmlformats.org/officeDocument/2006/relationships">
  <dimension ref="A1:P38"/>
  <sheetViews>
    <sheetView workbookViewId="0">
      <selection activeCell="E8" sqref="E8"/>
    </sheetView>
  </sheetViews>
  <sheetFormatPr defaultRowHeight="12.75"/>
  <cols>
    <col min="1" max="1" width="6.42578125" style="6" customWidth="1"/>
    <col min="2" max="2" width="9.140625" style="6"/>
    <col min="3" max="3" width="14.5703125" style="6" customWidth="1"/>
    <col min="4" max="4" width="10.140625" style="6" customWidth="1"/>
    <col min="5" max="5" width="6.5703125" style="6" customWidth="1"/>
    <col min="6" max="7" width="8" style="6" customWidth="1"/>
    <col min="8" max="9" width="7.140625" style="6" customWidth="1"/>
    <col min="10" max="10" width="9.28515625" style="6" customWidth="1"/>
    <col min="11" max="11" width="10" style="6" bestFit="1" customWidth="1"/>
    <col min="12" max="12" width="7.5703125" style="6" bestFit="1" customWidth="1"/>
    <col min="13" max="13" width="9.140625" style="6"/>
    <col min="14" max="14" width="10" style="6" bestFit="1" customWidth="1"/>
    <col min="15" max="16384" width="9.140625" style="6"/>
  </cols>
  <sheetData>
    <row r="1" spans="1:16" ht="27">
      <c r="A1" s="54" t="s">
        <v>39</v>
      </c>
    </row>
    <row r="2" spans="1:16" ht="16.5" customHeight="1">
      <c r="A2" s="54"/>
    </row>
    <row r="3" spans="1:16" ht="12.75" customHeight="1">
      <c r="A3" s="156" t="s">
        <v>40</v>
      </c>
      <c r="B3" s="156"/>
      <c r="C3" s="156"/>
      <c r="D3" s="156"/>
      <c r="E3" s="156"/>
      <c r="F3" s="156"/>
      <c r="G3" s="156"/>
      <c r="H3" s="156"/>
      <c r="I3" s="156"/>
      <c r="J3" s="156"/>
      <c r="K3" s="156"/>
      <c r="L3" s="156"/>
      <c r="M3" s="156"/>
      <c r="N3" s="55"/>
      <c r="O3" s="55"/>
      <c r="P3" s="55"/>
    </row>
    <row r="4" spans="1:16">
      <c r="A4" s="156"/>
      <c r="B4" s="156"/>
      <c r="C4" s="156"/>
      <c r="D4" s="156"/>
      <c r="E4" s="156"/>
      <c r="F4" s="156"/>
      <c r="G4" s="156"/>
      <c r="H4" s="156"/>
      <c r="I4" s="156"/>
      <c r="J4" s="156"/>
      <c r="K4" s="156"/>
      <c r="L4" s="156"/>
      <c r="M4" s="156"/>
      <c r="N4" s="55"/>
      <c r="O4" s="55"/>
      <c r="P4" s="55"/>
    </row>
    <row r="5" spans="1:16">
      <c r="A5" s="55"/>
      <c r="B5" s="55"/>
      <c r="C5" s="55"/>
      <c r="D5" s="55"/>
      <c r="E5" s="55"/>
      <c r="F5" s="55"/>
      <c r="G5" s="55"/>
      <c r="H5" s="55"/>
      <c r="I5" s="55"/>
      <c r="J5" s="55"/>
      <c r="K5" s="55"/>
      <c r="L5" s="55"/>
      <c r="M5" s="55"/>
      <c r="N5" s="55"/>
      <c r="O5" s="55"/>
      <c r="P5" s="55"/>
    </row>
    <row r="6" spans="1:16">
      <c r="A6" s="53"/>
      <c r="B6" s="53"/>
      <c r="C6" s="53"/>
      <c r="D6" s="53"/>
      <c r="E6" s="53"/>
      <c r="F6" s="53"/>
      <c r="G6" s="53"/>
      <c r="H6" s="53"/>
      <c r="I6" s="89"/>
      <c r="J6" s="77"/>
      <c r="K6" s="53"/>
      <c r="L6" s="53"/>
      <c r="M6" s="53"/>
      <c r="N6" s="53"/>
      <c r="O6" s="53"/>
      <c r="P6" s="53"/>
    </row>
    <row r="7" spans="1:16" ht="38.25">
      <c r="A7" s="7" t="s">
        <v>23</v>
      </c>
      <c r="B7" s="7" t="s">
        <v>21</v>
      </c>
      <c r="C7" s="7" t="s">
        <v>22</v>
      </c>
      <c r="D7" s="7" t="s">
        <v>3</v>
      </c>
      <c r="E7" s="7" t="s">
        <v>24</v>
      </c>
      <c r="F7" s="7" t="s">
        <v>25</v>
      </c>
      <c r="G7" s="7" t="s">
        <v>26</v>
      </c>
      <c r="H7" s="7" t="s">
        <v>27</v>
      </c>
      <c r="I7" s="7" t="s">
        <v>64</v>
      </c>
      <c r="J7" s="7" t="s">
        <v>61</v>
      </c>
      <c r="K7" s="7" t="s">
        <v>28</v>
      </c>
      <c r="L7" s="7" t="s">
        <v>29</v>
      </c>
      <c r="M7" s="8" t="s">
        <v>4</v>
      </c>
      <c r="N7" s="105" t="s">
        <v>70</v>
      </c>
    </row>
    <row r="8" spans="1:16">
      <c r="A8" s="9">
        <v>1</v>
      </c>
      <c r="B8" s="9">
        <f>'Step One'!K10</f>
        <v>0</v>
      </c>
      <c r="C8" s="10">
        <f>'Step One'!H10</f>
        <v>0</v>
      </c>
      <c r="D8" s="10">
        <f>'Step One'!J10</f>
        <v>0</v>
      </c>
      <c r="E8" s="109"/>
      <c r="F8" s="109"/>
      <c r="G8" s="109"/>
      <c r="H8" s="109"/>
      <c r="I8" s="109"/>
      <c r="J8" s="28">
        <f>(0.15*D8)*G8</f>
        <v>0</v>
      </c>
      <c r="K8" s="10">
        <f>(F8+G8)*D8</f>
        <v>0</v>
      </c>
      <c r="L8" s="10">
        <f>(E8+H8)*C8</f>
        <v>0</v>
      </c>
      <c r="M8" s="10">
        <f>K8-L8</f>
        <v>0</v>
      </c>
      <c r="N8" s="10">
        <f>I8*D8</f>
        <v>0</v>
      </c>
    </row>
    <row r="9" spans="1:16">
      <c r="A9" s="9">
        <v>2</v>
      </c>
      <c r="B9" s="9">
        <f>'Step One'!K11</f>
        <v>0</v>
      </c>
      <c r="C9" s="10">
        <f>'Step One'!H11</f>
        <v>0</v>
      </c>
      <c r="D9" s="10">
        <f>'Step One'!J11</f>
        <v>0</v>
      </c>
      <c r="E9" s="109"/>
      <c r="F9" s="109"/>
      <c r="G9" s="109"/>
      <c r="H9" s="109"/>
      <c r="I9" s="109"/>
      <c r="J9" s="28">
        <f t="shared" ref="J9:J13" si="0">(0.15*D9)*G9</f>
        <v>0</v>
      </c>
      <c r="K9" s="10">
        <f t="shared" ref="K9:K13" si="1">(F9+G9)*D9</f>
        <v>0</v>
      </c>
      <c r="L9" s="10">
        <f t="shared" ref="L9:L13" si="2">(E9+H9)*C9</f>
        <v>0</v>
      </c>
      <c r="M9" s="10">
        <f t="shared" ref="M9:M13" si="3">K9-L9</f>
        <v>0</v>
      </c>
      <c r="N9" s="10">
        <f t="shared" ref="N9:N13" si="4">I9*D9</f>
        <v>0</v>
      </c>
    </row>
    <row r="10" spans="1:16">
      <c r="A10" s="9">
        <v>3</v>
      </c>
      <c r="B10" s="9">
        <f>'Step One'!K12</f>
        <v>0</v>
      </c>
      <c r="C10" s="10">
        <f>'Step One'!H12</f>
        <v>0</v>
      </c>
      <c r="D10" s="10">
        <f>'Step One'!J12</f>
        <v>0</v>
      </c>
      <c r="E10" s="109"/>
      <c r="F10" s="109"/>
      <c r="G10" s="109"/>
      <c r="H10" s="109"/>
      <c r="I10" s="109"/>
      <c r="J10" s="28">
        <f t="shared" si="0"/>
        <v>0</v>
      </c>
      <c r="K10" s="10">
        <f t="shared" si="1"/>
        <v>0</v>
      </c>
      <c r="L10" s="10">
        <f t="shared" si="2"/>
        <v>0</v>
      </c>
      <c r="M10" s="10">
        <f t="shared" si="3"/>
        <v>0</v>
      </c>
      <c r="N10" s="10">
        <f t="shared" si="4"/>
        <v>0</v>
      </c>
    </row>
    <row r="11" spans="1:16">
      <c r="A11" s="9">
        <v>4</v>
      </c>
      <c r="B11" s="9">
        <f>'Step One'!K13</f>
        <v>0</v>
      </c>
      <c r="C11" s="10">
        <f>'Step One'!H13</f>
        <v>0</v>
      </c>
      <c r="D11" s="10">
        <f>'Step One'!J13</f>
        <v>0</v>
      </c>
      <c r="E11" s="109"/>
      <c r="F11" s="109"/>
      <c r="G11" s="109"/>
      <c r="H11" s="109"/>
      <c r="I11" s="109"/>
      <c r="J11" s="28">
        <f t="shared" si="0"/>
        <v>0</v>
      </c>
      <c r="K11" s="10">
        <f t="shared" si="1"/>
        <v>0</v>
      </c>
      <c r="L11" s="10">
        <f t="shared" si="2"/>
        <v>0</v>
      </c>
      <c r="M11" s="10">
        <f t="shared" si="3"/>
        <v>0</v>
      </c>
      <c r="N11" s="10">
        <f t="shared" si="4"/>
        <v>0</v>
      </c>
    </row>
    <row r="12" spans="1:16">
      <c r="A12" s="9">
        <v>5</v>
      </c>
      <c r="B12" s="9">
        <f>'Step One'!K14</f>
        <v>0</v>
      </c>
      <c r="C12" s="10">
        <f>'Step One'!H14</f>
        <v>0</v>
      </c>
      <c r="D12" s="10">
        <f>'Step One'!J14</f>
        <v>0</v>
      </c>
      <c r="E12" s="109"/>
      <c r="F12" s="109"/>
      <c r="G12" s="109"/>
      <c r="H12" s="109"/>
      <c r="I12" s="109"/>
      <c r="J12" s="28">
        <f t="shared" si="0"/>
        <v>0</v>
      </c>
      <c r="K12" s="10">
        <f t="shared" si="1"/>
        <v>0</v>
      </c>
      <c r="L12" s="10">
        <f t="shared" si="2"/>
        <v>0</v>
      </c>
      <c r="M12" s="10">
        <f t="shared" si="3"/>
        <v>0</v>
      </c>
      <c r="N12" s="10">
        <f t="shared" si="4"/>
        <v>0</v>
      </c>
    </row>
    <row r="13" spans="1:16">
      <c r="A13" s="9">
        <v>6</v>
      </c>
      <c r="B13" s="9">
        <f>'Step One'!K15</f>
        <v>0</v>
      </c>
      <c r="C13" s="10">
        <f>'Step One'!H15</f>
        <v>0</v>
      </c>
      <c r="D13" s="10">
        <f>'Step One'!J15</f>
        <v>0</v>
      </c>
      <c r="E13" s="109"/>
      <c r="F13" s="109"/>
      <c r="G13" s="109"/>
      <c r="H13" s="109"/>
      <c r="I13" s="109"/>
      <c r="J13" s="28">
        <f t="shared" si="0"/>
        <v>0</v>
      </c>
      <c r="K13" s="10">
        <f t="shared" si="1"/>
        <v>0</v>
      </c>
      <c r="L13" s="10">
        <f t="shared" si="2"/>
        <v>0</v>
      </c>
      <c r="M13" s="10">
        <f t="shared" si="3"/>
        <v>0</v>
      </c>
      <c r="N13" s="10">
        <f t="shared" si="4"/>
        <v>0</v>
      </c>
    </row>
    <row r="14" spans="1:16">
      <c r="A14" s="9"/>
      <c r="B14" s="9"/>
      <c r="C14" s="9"/>
      <c r="D14" s="9"/>
      <c r="E14" s="9">
        <f t="shared" ref="E14:N14" si="5">SUM(E8:E13)</f>
        <v>0</v>
      </c>
      <c r="F14" s="9">
        <f t="shared" si="5"/>
        <v>0</v>
      </c>
      <c r="G14" s="9">
        <f t="shared" si="5"/>
        <v>0</v>
      </c>
      <c r="H14" s="9">
        <f t="shared" si="5"/>
        <v>0</v>
      </c>
      <c r="I14" s="9">
        <f t="shared" si="5"/>
        <v>0</v>
      </c>
      <c r="J14" s="28">
        <f t="shared" si="5"/>
        <v>0</v>
      </c>
      <c r="K14" s="10">
        <f t="shared" si="5"/>
        <v>0</v>
      </c>
      <c r="L14" s="10">
        <f t="shared" si="5"/>
        <v>0</v>
      </c>
      <c r="M14" s="10">
        <f t="shared" si="5"/>
        <v>0</v>
      </c>
      <c r="N14" s="10">
        <f t="shared" si="5"/>
        <v>0</v>
      </c>
    </row>
    <row r="15" spans="1:16" ht="13.5" thickBot="1"/>
    <row r="16" spans="1:16" ht="13.5" thickBot="1">
      <c r="A16" s="18"/>
      <c r="B16" s="18"/>
      <c r="C16" s="18"/>
      <c r="J16" s="91" t="s">
        <v>65</v>
      </c>
      <c r="K16" s="111">
        <f>F14+G14+I14</f>
        <v>0</v>
      </c>
    </row>
    <row r="17" spans="1:12" ht="14.25" customHeight="1" thickBot="1">
      <c r="J17" s="91" t="s">
        <v>66</v>
      </c>
      <c r="K17" s="92">
        <f>L14*100</f>
        <v>0</v>
      </c>
    </row>
    <row r="18" spans="1:12">
      <c r="A18" s="6" t="s">
        <v>31</v>
      </c>
      <c r="C18" s="10">
        <f>M14</f>
        <v>0</v>
      </c>
      <c r="D18" s="56"/>
      <c r="H18" s="93"/>
      <c r="I18" s="93"/>
    </row>
    <row r="19" spans="1:12" ht="12.75" customHeight="1">
      <c r="A19" s="6" t="s">
        <v>32</v>
      </c>
      <c r="C19" s="10">
        <f>'Step Two'!K20</f>
        <v>0</v>
      </c>
      <c r="D19" s="56"/>
      <c r="G19" s="106"/>
      <c r="H19" s="106"/>
      <c r="I19" s="90"/>
    </row>
    <row r="20" spans="1:12" ht="14.25" customHeight="1">
      <c r="A20" s="6" t="s">
        <v>33</v>
      </c>
      <c r="C20" s="10">
        <f>'Step Two'!K22+'Step Two'!K21</f>
        <v>5</v>
      </c>
      <c r="D20" s="56"/>
    </row>
    <row r="21" spans="1:12" ht="14.25" customHeight="1">
      <c r="A21" s="6" t="s">
        <v>67</v>
      </c>
      <c r="C21" s="10">
        <f>N14*0.5</f>
        <v>0</v>
      </c>
      <c r="D21" s="56"/>
    </row>
    <row r="22" spans="1:12">
      <c r="A22" s="6" t="s">
        <v>61</v>
      </c>
      <c r="C22" s="110">
        <f>J14</f>
        <v>0</v>
      </c>
      <c r="D22" s="107"/>
      <c r="E22" s="108"/>
    </row>
    <row r="23" spans="1:12">
      <c r="C23" s="10">
        <f>C18-C19+C21-C20-C22</f>
        <v>-5</v>
      </c>
    </row>
    <row r="24" spans="1:12" ht="16.5" customHeight="1">
      <c r="A24" s="6" t="s">
        <v>34</v>
      </c>
      <c r="C24" s="10">
        <f>ROUND(C23,0)</f>
        <v>-5</v>
      </c>
    </row>
    <row r="25" spans="1:12" ht="15.75" customHeight="1">
      <c r="A25" s="6" t="s">
        <v>4</v>
      </c>
      <c r="C25" s="11">
        <f>C24*100</f>
        <v>-500</v>
      </c>
    </row>
    <row r="28" spans="1:12">
      <c r="J28" s="116"/>
      <c r="K28" s="116"/>
      <c r="L28" s="116"/>
    </row>
    <row r="29" spans="1:12">
      <c r="F29" s="116"/>
      <c r="G29" s="116"/>
      <c r="H29" s="116"/>
      <c r="I29" s="116"/>
      <c r="J29" s="116"/>
      <c r="K29" s="116"/>
      <c r="L29" s="116"/>
    </row>
    <row r="30" spans="1:12">
      <c r="F30" s="116"/>
      <c r="G30" s="116"/>
      <c r="H30" s="116"/>
      <c r="I30" s="116"/>
    </row>
    <row r="37" spans="1:14">
      <c r="C37" s="116"/>
      <c r="D37" s="116"/>
      <c r="E37" s="116"/>
      <c r="M37" s="116"/>
      <c r="N37" s="116"/>
    </row>
    <row r="38" spans="1:14">
      <c r="A38" s="155"/>
      <c r="B38" s="155"/>
      <c r="C38" s="116"/>
      <c r="D38" s="116"/>
      <c r="E38" s="116"/>
      <c r="M38" s="116"/>
      <c r="N38" s="116"/>
    </row>
  </sheetData>
  <sheetProtection sheet="1" objects="1" scenarios="1" selectLockedCells="1"/>
  <mergeCells count="2">
    <mergeCell ref="A38:B38"/>
    <mergeCell ref="A3:M4"/>
  </mergeCells>
  <pageMargins left="0.25" right="0.25" top="0.75" bottom="0.75" header="0.3" footer="0.3"/>
  <pageSetup orientation="landscape" r:id="rId1"/>
  <drawing r:id="rId2"/>
  <legacyDrawing r:id="rId3"/>
</worksheet>
</file>

<file path=xl/worksheets/sheet4.xml><?xml version="1.0" encoding="utf-8"?>
<worksheet xmlns="http://schemas.openxmlformats.org/spreadsheetml/2006/main" xmlns:r="http://schemas.openxmlformats.org/officeDocument/2006/relationships">
  <dimension ref="A1:N40"/>
  <sheetViews>
    <sheetView workbookViewId="0">
      <selection activeCell="B42" sqref="B42"/>
    </sheetView>
  </sheetViews>
  <sheetFormatPr defaultRowHeight="12.75"/>
  <cols>
    <col min="1" max="1" width="6.28515625" style="6" bestFit="1" customWidth="1"/>
    <col min="2" max="2" width="9.140625" style="6"/>
    <col min="3" max="3" width="14.5703125" style="6" customWidth="1"/>
    <col min="4" max="4" width="11" style="6" bestFit="1" customWidth="1"/>
    <col min="5" max="16384" width="9.140625" style="6"/>
  </cols>
  <sheetData>
    <row r="1" spans="1:14" ht="27">
      <c r="A1" s="54" t="s">
        <v>58</v>
      </c>
    </row>
    <row r="2" spans="1:14" ht="16.5" customHeight="1"/>
    <row r="3" spans="1:14" ht="12.75" customHeight="1">
      <c r="E3" s="55"/>
      <c r="F3" s="55"/>
      <c r="G3" s="55"/>
      <c r="H3" s="55"/>
      <c r="I3" s="55"/>
      <c r="J3" s="55"/>
      <c r="K3" s="55"/>
      <c r="L3" s="55"/>
      <c r="M3" s="55"/>
      <c r="N3" s="55"/>
    </row>
    <row r="4" spans="1:14" ht="13.5" customHeight="1">
      <c r="A4" s="69" t="s">
        <v>48</v>
      </c>
      <c r="E4" s="55"/>
      <c r="F4" s="55"/>
      <c r="G4" s="55"/>
      <c r="H4" s="55"/>
      <c r="I4" s="55"/>
      <c r="J4" s="55"/>
      <c r="K4" s="55"/>
      <c r="L4" s="55"/>
      <c r="M4" s="55"/>
      <c r="N4" s="55"/>
    </row>
    <row r="5" spans="1:14" ht="13.5" customHeight="1">
      <c r="A5" s="58"/>
      <c r="E5" s="55"/>
      <c r="F5" s="55"/>
      <c r="G5" s="55"/>
      <c r="H5" s="55"/>
      <c r="I5" s="55"/>
      <c r="J5" s="55"/>
      <c r="K5" s="55"/>
      <c r="L5" s="55"/>
      <c r="M5" s="55"/>
      <c r="N5" s="55"/>
    </row>
    <row r="6" spans="1:14">
      <c r="B6" s="60"/>
      <c r="C6" s="60" t="s">
        <v>49</v>
      </c>
      <c r="D6" s="61" t="s">
        <v>50</v>
      </c>
      <c r="E6" s="47"/>
      <c r="F6" s="47"/>
      <c r="G6" s="47"/>
      <c r="H6" s="47"/>
      <c r="I6" s="47"/>
      <c r="J6" s="47"/>
      <c r="K6" s="47"/>
      <c r="L6" s="55"/>
      <c r="M6" s="55"/>
      <c r="N6" s="55"/>
    </row>
    <row r="7" spans="1:14">
      <c r="A7" s="55"/>
      <c r="B7" s="60" t="s">
        <v>41</v>
      </c>
      <c r="C7" s="63"/>
      <c r="D7" s="64"/>
      <c r="E7" s="22"/>
      <c r="F7" s="22"/>
      <c r="G7" s="22"/>
      <c r="H7" s="22"/>
      <c r="I7" s="22"/>
      <c r="J7" s="22"/>
      <c r="K7" s="22"/>
      <c r="L7" s="53"/>
      <c r="M7" s="53"/>
      <c r="N7" s="53"/>
    </row>
    <row r="8" spans="1:14">
      <c r="A8" s="22"/>
      <c r="B8" s="60" t="s">
        <v>42</v>
      </c>
      <c r="C8" s="63"/>
      <c r="D8" s="66"/>
      <c r="E8" s="14"/>
      <c r="F8" s="14"/>
      <c r="G8" s="14"/>
      <c r="H8" s="14"/>
      <c r="I8" s="38"/>
      <c r="J8" s="38"/>
      <c r="K8" s="38"/>
    </row>
    <row r="9" spans="1:14">
      <c r="A9" s="59"/>
      <c r="B9" s="62" t="s">
        <v>43</v>
      </c>
      <c r="C9" s="67"/>
      <c r="D9" s="66"/>
      <c r="E9" s="14"/>
      <c r="F9" s="14"/>
      <c r="G9" s="14"/>
      <c r="H9" s="14"/>
      <c r="I9" s="38"/>
      <c r="J9" s="38"/>
      <c r="K9" s="38"/>
    </row>
    <row r="10" spans="1:14">
      <c r="A10" s="18"/>
      <c r="B10" s="9" t="s">
        <v>44</v>
      </c>
      <c r="C10" s="68"/>
      <c r="D10" s="66"/>
      <c r="E10" s="14"/>
      <c r="F10" s="14"/>
      <c r="G10" s="14"/>
      <c r="H10" s="14"/>
      <c r="I10" s="38"/>
      <c r="J10" s="38"/>
      <c r="K10" s="38"/>
    </row>
    <row r="11" spans="1:14">
      <c r="A11" s="18"/>
      <c r="B11" s="9" t="s">
        <v>45</v>
      </c>
      <c r="C11" s="65"/>
      <c r="D11" s="66"/>
      <c r="E11" s="14"/>
      <c r="F11" s="14"/>
      <c r="G11" s="14"/>
      <c r="H11" s="14"/>
      <c r="I11" s="38"/>
      <c r="J11" s="38"/>
      <c r="K11" s="38"/>
    </row>
    <row r="12" spans="1:14">
      <c r="A12" s="18"/>
      <c r="B12" s="9" t="s">
        <v>46</v>
      </c>
      <c r="C12" s="65"/>
      <c r="D12" s="66"/>
      <c r="E12" s="14"/>
      <c r="F12" s="14"/>
      <c r="G12" s="14"/>
      <c r="H12" s="14"/>
      <c r="I12" s="38"/>
      <c r="J12" s="38"/>
      <c r="K12" s="38"/>
    </row>
    <row r="13" spans="1:14">
      <c r="A13" s="18"/>
      <c r="B13" s="9" t="s">
        <v>47</v>
      </c>
      <c r="C13" s="65"/>
      <c r="D13" s="66"/>
      <c r="E13" s="14"/>
      <c r="F13" s="14"/>
      <c r="G13" s="14"/>
      <c r="H13" s="14"/>
      <c r="I13" s="38"/>
      <c r="J13" s="38"/>
      <c r="K13" s="38"/>
    </row>
    <row r="14" spans="1:14">
      <c r="A14" s="18"/>
      <c r="B14" s="18"/>
      <c r="C14" s="38"/>
      <c r="D14" s="38"/>
      <c r="E14" s="14"/>
      <c r="F14" s="14"/>
      <c r="G14" s="14"/>
      <c r="H14" s="14"/>
      <c r="I14" s="38"/>
      <c r="J14" s="38"/>
      <c r="K14" s="38"/>
    </row>
    <row r="15" spans="1:14">
      <c r="A15" s="18"/>
      <c r="B15" s="18"/>
      <c r="C15" s="18"/>
      <c r="D15" s="18"/>
      <c r="E15" s="18"/>
      <c r="F15" s="18"/>
      <c r="G15" s="18"/>
      <c r="H15" s="18"/>
      <c r="I15" s="38"/>
      <c r="J15" s="38"/>
      <c r="K15" s="38"/>
    </row>
    <row r="16" spans="1:14">
      <c r="A16" s="18"/>
      <c r="B16" s="18"/>
      <c r="C16" s="18"/>
      <c r="D16" s="18"/>
      <c r="E16" s="18"/>
      <c r="F16" s="18"/>
      <c r="G16" s="18"/>
      <c r="H16" s="18"/>
      <c r="I16" s="18"/>
      <c r="J16" s="18"/>
      <c r="K16" s="18"/>
    </row>
    <row r="17" spans="1:11">
      <c r="A17" s="18"/>
      <c r="B17" s="18"/>
      <c r="C17" s="18"/>
      <c r="D17" s="18"/>
      <c r="E17" s="18"/>
      <c r="F17" s="18"/>
      <c r="G17" s="18"/>
      <c r="H17" s="18"/>
      <c r="I17" s="18"/>
      <c r="J17" s="18"/>
      <c r="K17" s="18"/>
    </row>
    <row r="18" spans="1:11">
      <c r="A18" s="18"/>
      <c r="B18" s="18"/>
      <c r="C18" s="18"/>
      <c r="D18" s="18"/>
      <c r="E18" s="18"/>
      <c r="F18" s="18"/>
      <c r="G18" s="18"/>
      <c r="H18" s="18"/>
      <c r="I18" s="18"/>
      <c r="J18" s="18"/>
      <c r="K18" s="18"/>
    </row>
    <row r="19" spans="1:11">
      <c r="A19" s="18"/>
      <c r="B19" s="18"/>
      <c r="C19" s="38"/>
      <c r="D19" s="38"/>
      <c r="E19" s="18"/>
      <c r="F19" s="18"/>
      <c r="G19" s="18"/>
      <c r="H19" s="157"/>
      <c r="I19" s="157"/>
      <c r="J19" s="157"/>
      <c r="K19" s="157"/>
    </row>
    <row r="20" spans="1:11">
      <c r="A20" s="18"/>
      <c r="B20" s="18"/>
      <c r="C20" s="38"/>
      <c r="D20" s="38"/>
      <c r="E20" s="18"/>
      <c r="F20" s="18"/>
      <c r="G20" s="18"/>
      <c r="H20" s="18"/>
      <c r="I20" s="18"/>
      <c r="J20" s="18"/>
      <c r="K20" s="18"/>
    </row>
    <row r="21" spans="1:11">
      <c r="A21" s="18"/>
      <c r="B21" s="18"/>
      <c r="C21" s="38"/>
      <c r="D21" s="38"/>
      <c r="E21" s="18"/>
      <c r="F21" s="18"/>
      <c r="G21" s="18"/>
      <c r="H21" s="18"/>
      <c r="I21" s="18"/>
      <c r="J21" s="18"/>
      <c r="K21" s="18"/>
    </row>
    <row r="22" spans="1:11">
      <c r="A22" s="18"/>
      <c r="B22" s="18"/>
      <c r="C22" s="38"/>
      <c r="D22" s="38"/>
      <c r="E22" s="18"/>
      <c r="F22" s="18"/>
      <c r="G22" s="18"/>
      <c r="H22" s="18"/>
      <c r="I22" s="18"/>
      <c r="J22" s="18"/>
      <c r="K22" s="18"/>
    </row>
    <row r="23" spans="1:11">
      <c r="A23" s="18"/>
      <c r="B23" s="18"/>
      <c r="C23" s="38"/>
      <c r="D23" s="38"/>
      <c r="E23" s="18"/>
      <c r="F23" s="18"/>
      <c r="G23" s="18"/>
      <c r="H23" s="18"/>
      <c r="I23" s="18"/>
      <c r="J23" s="18"/>
      <c r="K23" s="18"/>
    </row>
    <row r="24" spans="1:11">
      <c r="A24" s="18"/>
      <c r="B24" s="18"/>
      <c r="C24" s="57"/>
      <c r="D24" s="57"/>
      <c r="E24" s="57"/>
      <c r="F24" s="18"/>
      <c r="G24" s="18"/>
      <c r="H24" s="18"/>
      <c r="I24" s="18"/>
      <c r="J24" s="18"/>
      <c r="K24" s="18"/>
    </row>
    <row r="39" spans="1:12">
      <c r="C39" s="156"/>
      <c r="D39" s="156"/>
      <c r="E39" s="156"/>
      <c r="F39" s="156"/>
      <c r="G39" s="156"/>
      <c r="H39" s="156"/>
      <c r="I39" s="156"/>
      <c r="J39" s="156"/>
      <c r="K39" s="156"/>
      <c r="L39" s="156"/>
    </row>
    <row r="40" spans="1:12">
      <c r="A40" s="155"/>
      <c r="B40" s="155"/>
      <c r="C40" s="156"/>
      <c r="D40" s="156"/>
      <c r="E40" s="156"/>
      <c r="F40" s="156"/>
      <c r="G40" s="156"/>
      <c r="H40" s="156"/>
      <c r="I40" s="156"/>
      <c r="J40" s="156"/>
      <c r="K40" s="156"/>
      <c r="L40" s="156"/>
    </row>
  </sheetData>
  <mergeCells count="3">
    <mergeCell ref="H19:K19"/>
    <mergeCell ref="C39:L40"/>
    <mergeCell ref="A40:B40"/>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I38"/>
  <sheetViews>
    <sheetView workbookViewId="0">
      <selection activeCell="J26" sqref="J26"/>
    </sheetView>
  </sheetViews>
  <sheetFormatPr defaultRowHeight="15"/>
  <cols>
    <col min="1" max="16384" width="9.140625" style="1"/>
  </cols>
  <sheetData>
    <row r="1" spans="1:1">
      <c r="A1" s="13" t="s">
        <v>51</v>
      </c>
    </row>
    <row r="36" spans="8:9" ht="105" customHeight="1">
      <c r="H36" s="158" t="s">
        <v>52</v>
      </c>
      <c r="I36" s="158"/>
    </row>
    <row r="37" spans="8:9">
      <c r="H37" s="158"/>
      <c r="I37" s="158"/>
    </row>
    <row r="38" spans="8:9">
      <c r="H38" s="158"/>
      <c r="I38" s="158"/>
    </row>
  </sheetData>
  <sheetProtection sheet="1" objects="1" scenarios="1"/>
  <mergeCells count="1">
    <mergeCell ref="H36:I38"/>
  </mergeCells>
  <pageMargins left="0.7" right="0.7" top="0.75" bottom="0.75" header="0.3" footer="0.3"/>
  <pageSetup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Step One</vt:lpstr>
      <vt:lpstr>Step Two</vt:lpstr>
      <vt:lpstr>Step Three</vt:lpstr>
      <vt:lpstr>Step Four</vt:lpstr>
      <vt:lpstr>Chart Directions</vt:lpstr>
    </vt:vector>
  </TitlesOfParts>
  <Company>Jordan School District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megan.rees</dc:creator>
  <cp:lastModifiedBy>Megan Rees</cp:lastModifiedBy>
  <cp:lastPrinted>2010-03-24T21:02:41Z</cp:lastPrinted>
  <dcterms:created xsi:type="dcterms:W3CDTF">2009-06-05T17:43:49Z</dcterms:created>
  <dcterms:modified xsi:type="dcterms:W3CDTF">2011-09-26T15:40:35Z</dcterms:modified>
</cp:coreProperties>
</file>